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\\192.168.75.16\DatenSKWK\04 KuBi\6120 KuBi Fonds Intern\INTERNET\Downloads\Aktuelle Downloads\Onlineantrag\"/>
    </mc:Choice>
  </mc:AlternateContent>
  <xr:revisionPtr revIDLastSave="0" documentId="13_ncr:1_{C1BB3F3D-316E-44D1-B815-08838AD1367B}" xr6:coauthVersionLast="36" xr6:coauthVersionMax="36" xr10:uidLastSave="{00000000-0000-0000-0000-000000000000}"/>
  <bookViews>
    <workbookView xWindow="0" yWindow="0" windowWidth="38400" windowHeight="17415" xr2:uid="{00000000-000D-0000-FFFF-FFFF00000000}"/>
  </bookViews>
  <sheets>
    <sheet name="Hinweis" sheetId="5" r:id="rId1"/>
    <sheet name="Vorblatt" sheetId="1" r:id="rId2"/>
    <sheet name="Zahlenmäßiger Nachweis" sheetId="2" r:id="rId3"/>
    <sheet name="Ausgaben" sheetId="3" r:id="rId4"/>
    <sheet name="Einnahmen" sheetId="4" r:id="rId5"/>
  </sheets>
  <calcPr calcId="191029"/>
</workbook>
</file>

<file path=xl/calcChain.xml><?xml version="1.0" encoding="utf-8"?>
<calcChain xmlns="http://schemas.openxmlformats.org/spreadsheetml/2006/main">
  <c r="C23" i="2" l="1"/>
  <c r="G29" i="4"/>
  <c r="F27" i="4"/>
  <c r="F23" i="4"/>
  <c r="F18" i="4"/>
  <c r="F14" i="4"/>
  <c r="F10" i="4"/>
  <c r="F29" i="4"/>
  <c r="F71" i="3"/>
  <c r="F62" i="3"/>
  <c r="F58" i="3"/>
  <c r="F53" i="3"/>
  <c r="F44" i="3"/>
  <c r="F40" i="3"/>
  <c r="F72" i="3"/>
  <c r="G72" i="3"/>
  <c r="F28" i="3"/>
  <c r="F24" i="3"/>
  <c r="F20" i="3"/>
  <c r="F13" i="3"/>
  <c r="E23" i="2"/>
  <c r="G34" i="3"/>
  <c r="F33" i="3"/>
  <c r="D15" i="2"/>
  <c r="D8" i="2"/>
  <c r="D7" i="2"/>
  <c r="C31" i="2"/>
  <c r="E15" i="2"/>
  <c r="E8" i="2"/>
  <c r="E7" i="2"/>
  <c r="G73" i="3"/>
  <c r="F34" i="3"/>
  <c r="F73" i="3"/>
</calcChain>
</file>

<file path=xl/sharedStrings.xml><?xml version="1.0" encoding="utf-8"?>
<sst xmlns="http://schemas.openxmlformats.org/spreadsheetml/2006/main" count="267" uniqueCount="174">
  <si>
    <t>Verwendungsnachweis</t>
  </si>
  <si>
    <t>Vorsteuerabzugsberechtigt</t>
  </si>
  <si>
    <t>Nicht vorsteuerabzugsberechtigt</t>
  </si>
  <si>
    <t>vom: (Datum)</t>
  </si>
  <si>
    <t>Projekt Nr. / Bearbeiter(in)</t>
  </si>
  <si>
    <t>Empfänger(in) der Zuwendung:</t>
  </si>
  <si>
    <t>Bestätigungen:</t>
  </si>
  <si>
    <t>Es wird bestätigt, dass</t>
  </si>
  <si>
    <t xml:space="preserve"> - die Eintragungen und der Abschluss richtig und vollständig sind,</t>
  </si>
  <si>
    <t xml:space="preserve"> - die Ausgaben notwendig waren,</t>
  </si>
  <si>
    <t xml:space="preserve"> - wirtschaftlich und sparsam verfahren worden ist und</t>
  </si>
  <si>
    <t xml:space="preserve"> - die Angaben mit den Büchern und Belegen übereinstimmen.</t>
  </si>
  <si>
    <t>Datum</t>
  </si>
  <si>
    <t>Unterschrift</t>
  </si>
  <si>
    <t>_______________</t>
  </si>
  <si>
    <t>_________________________________</t>
  </si>
  <si>
    <r>
      <t xml:space="preserve">I. </t>
    </r>
    <r>
      <rPr>
        <b/>
        <u/>
        <sz val="14"/>
        <rFont val="Arial"/>
        <family val="2"/>
      </rPr>
      <t>Sachbericht</t>
    </r>
  </si>
  <si>
    <t>__________   Anlagen</t>
  </si>
  <si>
    <t>(Die Positionen des Finanzierungsplans sind für jeden Zuwendungsempfänger individuell festzulegen.)</t>
  </si>
  <si>
    <t xml:space="preserve">Position des Finanzierungsplans </t>
  </si>
  <si>
    <t>Einzahlung [€] (centgenau!)</t>
  </si>
  <si>
    <t>Auszahlung [€] (centgenau!)</t>
  </si>
  <si>
    <t>Ansätze lt. Finanzierungsplan [€] (centgenau!)</t>
  </si>
  <si>
    <t>2. Sachausgaben (Summe)</t>
  </si>
  <si>
    <t>Büromaterial</t>
  </si>
  <si>
    <t>Porto</t>
  </si>
  <si>
    <t>Werbekosten</t>
  </si>
  <si>
    <t>Gebühren</t>
  </si>
  <si>
    <t>III. Finanzierungssaldo</t>
  </si>
  <si>
    <t>Überschuss (+) oder Fehlbetrag (-)</t>
  </si>
  <si>
    <t>Belegübersicht Auszahlungen</t>
  </si>
  <si>
    <t>(Primär nach Position des Finanzierungsplans, sekundär - d.h. innerhalb der jeweiligen Finanzierungs-</t>
  </si>
  <si>
    <t>planposition - chronologisch gliedern.)</t>
  </si>
  <si>
    <t>Lfd. Nr.</t>
  </si>
  <si>
    <t>Tag der Zahlung</t>
  </si>
  <si>
    <t>Empfänger</t>
  </si>
  <si>
    <t>Art bzw. Grund der Zahlung (entsprechend den Positionen des Finanzierungsplans)</t>
  </si>
  <si>
    <t>Zahlbetrag [€]
(centgenau!)</t>
  </si>
  <si>
    <t>Plan</t>
  </si>
  <si>
    <t>Sachkosten</t>
  </si>
  <si>
    <t>Deutsche Post</t>
  </si>
  <si>
    <t>Boesner GmbH</t>
  </si>
  <si>
    <t>div. Materialien</t>
  </si>
  <si>
    <t>Otto Ebeling gmbH</t>
  </si>
  <si>
    <t>Künstlermagazin</t>
  </si>
  <si>
    <t>Farben</t>
  </si>
  <si>
    <t>Künstlerbedarf Koschel</t>
  </si>
  <si>
    <t xml:space="preserve">Bauhaus GmbH </t>
  </si>
  <si>
    <t>Belegübersicht Einzahlungen</t>
  </si>
  <si>
    <t>(ggf.) Beleg-nummer</t>
  </si>
  <si>
    <t>Einzahler</t>
  </si>
  <si>
    <t>Förderung</t>
  </si>
  <si>
    <t>Produktionsleitung, Koordination</t>
  </si>
  <si>
    <t>Max Mustermann</t>
  </si>
  <si>
    <t>Summe</t>
  </si>
  <si>
    <t>Petra Mustermann</t>
  </si>
  <si>
    <t>Printus</t>
  </si>
  <si>
    <t>Karstadt</t>
  </si>
  <si>
    <t>Flyerdruck</t>
  </si>
  <si>
    <t>Laserline</t>
  </si>
  <si>
    <t>Plakate</t>
  </si>
  <si>
    <t>Einladungskarten</t>
  </si>
  <si>
    <t>Gesamtausgaben</t>
  </si>
  <si>
    <t>Summe Sachkosten</t>
  </si>
  <si>
    <t>ggf. Beleg Nr.</t>
  </si>
  <si>
    <t>Eigenmittel</t>
  </si>
  <si>
    <t>Stiftung</t>
  </si>
  <si>
    <t>Sponsoring</t>
  </si>
  <si>
    <t>1. Mittelabruf</t>
  </si>
  <si>
    <t>letzter Mittelabruf</t>
  </si>
  <si>
    <t>Einnahmen Eintrittskarten</t>
  </si>
  <si>
    <t>Gesamteinnahmen</t>
  </si>
  <si>
    <t>Adresse</t>
  </si>
  <si>
    <t>Beispiel Verwendungsnachweis</t>
  </si>
  <si>
    <t>dieser Verwendungsnachweis wurde auf Grundlage des auf der Homepage befindlichen</t>
  </si>
  <si>
    <t xml:space="preserve">Sollten Sie weitere Fragen zu Ihrer Abrechnung haben, erreichen Sie mich telefonisch </t>
  </si>
  <si>
    <t>Viel Erfolg für Ihr Projekt!</t>
  </si>
  <si>
    <t>Viele Grüße</t>
  </si>
  <si>
    <t>Petra Klapstein</t>
  </si>
  <si>
    <t>Liebe Zuwendungsempfänger/Innen und Projektleiter/Innen,</t>
  </si>
  <si>
    <t>des Zuwendungs- und eventuell Änderungsbescheids</t>
  </si>
  <si>
    <t>Produktionsleitung/ Koordination</t>
  </si>
  <si>
    <t>Coleitung</t>
  </si>
  <si>
    <t>Erstellung Dokumentation</t>
  </si>
  <si>
    <t>Workshopmaterial</t>
  </si>
  <si>
    <t>Dokumentation</t>
  </si>
  <si>
    <t>Honorar August</t>
  </si>
  <si>
    <t>Honorar September</t>
  </si>
  <si>
    <t>Klara Klärchen</t>
  </si>
  <si>
    <t>Karl Otto</t>
  </si>
  <si>
    <t>Honorar Oktober</t>
  </si>
  <si>
    <t>Druckerpapier, Patronen, etc.</t>
  </si>
  <si>
    <t>Stifte, Folien, Briefumschläge etc.</t>
  </si>
  <si>
    <t>Office Discount</t>
  </si>
  <si>
    <t>Patronen, Papier, Klebezettel etc.</t>
  </si>
  <si>
    <t>Pastellfarben, Papier</t>
  </si>
  <si>
    <t>Porto- /Versandkosten</t>
  </si>
  <si>
    <t xml:space="preserve">Druckerei Ohne Namen  </t>
  </si>
  <si>
    <t>Media Markt</t>
  </si>
  <si>
    <t>DVDs, Labelpapier, DVD Hüllen etc.</t>
  </si>
  <si>
    <t>Druckerei No Name</t>
  </si>
  <si>
    <t xml:space="preserve">Druck Broschüre </t>
  </si>
  <si>
    <t>Kontogebühren August</t>
  </si>
  <si>
    <t>Kontogebühren September</t>
  </si>
  <si>
    <t>Kontogebühren Oktober</t>
  </si>
  <si>
    <t>Zahlungsempfänger</t>
  </si>
  <si>
    <t>Berliner Projektfonds Kulturelle Bildung</t>
  </si>
  <si>
    <t>Verkauf Eintrittskarten</t>
  </si>
  <si>
    <t>Wassermann</t>
  </si>
  <si>
    <t>Projektförderung</t>
  </si>
  <si>
    <t>Mensch</t>
  </si>
  <si>
    <t>Sparkasse Spandau</t>
  </si>
  <si>
    <t>Zeichenstation Mücke</t>
  </si>
  <si>
    <t>Kosten- und Finanzierungsplans erstellt und dient als Beispiel-Vorlage für Ihr Projekt!</t>
  </si>
  <si>
    <t>III. Belegübersichten bei Projektförderung gem. Nr. 10.2. AV § 44 LHO bzw. gem. Nr. 6.2.2  ANBest-P</t>
  </si>
  <si>
    <t>künstlerische oder pädagogische Mitarbeit</t>
  </si>
  <si>
    <t>Buchhaltung</t>
  </si>
  <si>
    <t>Lisa Lustig</t>
  </si>
  <si>
    <r>
      <t xml:space="preserve">II. </t>
    </r>
    <r>
      <rPr>
        <b/>
        <u/>
        <sz val="10"/>
        <rFont val="Arial"/>
        <family val="2"/>
      </rPr>
      <t>Zahlenmäßiger Nachweis bei Projektförderung gem. Nr. 10.2. AV</t>
    </r>
    <r>
      <rPr>
        <b/>
        <sz val="10"/>
        <rFont val="Arial"/>
        <family val="2"/>
      </rPr>
      <t xml:space="preserve"> § 44 LHO</t>
    </r>
  </si>
  <si>
    <r>
      <t xml:space="preserve"> </t>
    </r>
    <r>
      <rPr>
        <b/>
        <u/>
        <sz val="10"/>
        <rFont val="Arial"/>
        <family val="2"/>
      </rPr>
      <t xml:space="preserve"> bzw. gem. Nr. 6.2.2 ANBest-P</t>
    </r>
  </si>
  <si>
    <r>
      <t>I. Ausgaben</t>
    </r>
    <r>
      <rPr>
        <sz val="10"/>
        <rFont val="Arial"/>
        <family val="2"/>
      </rPr>
      <t xml:space="preserve"> (Summe)</t>
    </r>
  </si>
  <si>
    <r>
      <t>II. Einnahmen</t>
    </r>
    <r>
      <rPr>
        <sz val="10"/>
        <rFont val="Arial"/>
        <family val="2"/>
      </rPr>
      <t xml:space="preserve"> (Summe)</t>
    </r>
  </si>
  <si>
    <t xml:space="preserve">Honorar </t>
  </si>
  <si>
    <t>Sponsoren</t>
  </si>
  <si>
    <t>Einnahmen aus Eintrittskarten</t>
  </si>
  <si>
    <t>Honorar November</t>
  </si>
  <si>
    <t>Honorar Dezember</t>
  </si>
  <si>
    <t>02.09.20xx</t>
  </si>
  <si>
    <t>04.10.20xx</t>
  </si>
  <si>
    <t>04.11.20xx</t>
  </si>
  <si>
    <t>01.12.20xx</t>
  </si>
  <si>
    <t>02.01.20xx</t>
  </si>
  <si>
    <t>02.10.20xx</t>
  </si>
  <si>
    <t>31.12.20xx</t>
  </si>
  <si>
    <t>01.11.20xx</t>
  </si>
  <si>
    <t>15.01.20xx</t>
  </si>
  <si>
    <t>04.08.20xx</t>
  </si>
  <si>
    <t>09.08.20xx</t>
  </si>
  <si>
    <t>28.09.20xx</t>
  </si>
  <si>
    <t>17.09.20xx</t>
  </si>
  <si>
    <t>13.09.20xx</t>
  </si>
  <si>
    <t>16.09.20xx</t>
  </si>
  <si>
    <t>15.10.20xx</t>
  </si>
  <si>
    <t>13.11.20xx</t>
  </si>
  <si>
    <t>07.12.20xx</t>
  </si>
  <si>
    <t>Pinsel, Holz etc.</t>
  </si>
  <si>
    <t>05.12.20xx</t>
  </si>
  <si>
    <t>16.12.20xx</t>
  </si>
  <si>
    <t>15.09.20xx</t>
  </si>
  <si>
    <t>Kontogebühren November</t>
  </si>
  <si>
    <t>Kontogebühren Dezember</t>
  </si>
  <si>
    <t>Kontogebühren Januar</t>
  </si>
  <si>
    <t>31.08.20xx</t>
  </si>
  <si>
    <t>30.09.20xx</t>
  </si>
  <si>
    <t>31.10.20xx</t>
  </si>
  <si>
    <t>30.11.20xx</t>
  </si>
  <si>
    <t>31.01.20xx</t>
  </si>
  <si>
    <t>Dagobert Bank</t>
  </si>
  <si>
    <t>KSK Gebühren</t>
  </si>
  <si>
    <t>10.08.20xx</t>
  </si>
  <si>
    <t>01.09.20xx</t>
  </si>
  <si>
    <t>01.10.20xx</t>
  </si>
  <si>
    <t>Kindermuseum</t>
  </si>
  <si>
    <t>Mondschule</t>
  </si>
  <si>
    <t>15.12.20xx</t>
  </si>
  <si>
    <t>in der Zeit von 8:30 bis 15:30 Uhr unter der Telefonnummer 030/30 30 444 - 44 oder per E-Mail</t>
  </si>
  <si>
    <t>Bei jahresübergreifenden Projekten nutzen Sie bitte den VWN überj.</t>
  </si>
  <si>
    <t>p.klapstein@kulturformen.berlin</t>
  </si>
  <si>
    <t>Stiftung KWK</t>
  </si>
  <si>
    <t>Personal-/Honorarkosten</t>
  </si>
  <si>
    <t>1. Personal-/Honorarausgaben (Summe)</t>
  </si>
  <si>
    <t>Summe Personal-/Honorarkosten</t>
  </si>
  <si>
    <t>Zuwendungsbescheid des Berliner Projektfonds Kulturelle Bildung</t>
  </si>
  <si>
    <r>
      <t xml:space="preserve">Z </t>
    </r>
    <r>
      <rPr>
        <sz val="10"/>
        <color rgb="FFFF0000"/>
        <rFont val="Arial"/>
        <family val="2"/>
      </rPr>
      <t>XXXX-XX/XX</t>
    </r>
    <r>
      <rPr>
        <sz val="10"/>
        <rFont val="Arial"/>
        <family val="2"/>
      </rPr>
      <t xml:space="preserve">   Frau Petra Klapstein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</si>
</sst>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 Black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ADC5"/>
        <bgColor indexed="26"/>
      </patternFill>
    </fill>
    <fill>
      <patternFill patternType="solid">
        <fgColor rgb="FFF5ADC5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7" fillId="0" borderId="0"/>
  </cellStyleXfs>
  <cellXfs count="181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4" fontId="0" fillId="0" borderId="0" xfId="0" applyNumberFormat="1"/>
    <xf numFmtId="0" fontId="0" fillId="0" borderId="0" xfId="0" applyAlignment="1">
      <alignment horizontal="center" vertical="top" wrapText="1"/>
    </xf>
    <xf numFmtId="14" fontId="0" fillId="0" borderId="5" xfId="0" applyNumberFormat="1" applyBorder="1"/>
    <xf numFmtId="0" fontId="0" fillId="0" borderId="5" xfId="0" applyFont="1" applyBorder="1"/>
    <xf numFmtId="0" fontId="7" fillId="0" borderId="5" xfId="0" applyFont="1" applyBorder="1" applyAlignment="1">
      <alignment horizontal="right"/>
    </xf>
    <xf numFmtId="0" fontId="4" fillId="0" borderId="5" xfId="0" applyFont="1" applyBorder="1"/>
    <xf numFmtId="0" fontId="0" fillId="0" borderId="5" xfId="0" applyFont="1" applyFill="1" applyBorder="1"/>
    <xf numFmtId="0" fontId="0" fillId="0" borderId="5" xfId="0" applyBorder="1"/>
    <xf numFmtId="14" fontId="0" fillId="0" borderId="5" xfId="0" applyNumberFormat="1" applyFont="1" applyBorder="1"/>
    <xf numFmtId="0" fontId="9" fillId="0" borderId="5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0" fillId="0" borderId="5" xfId="0" applyFill="1" applyBorder="1"/>
    <xf numFmtId="0" fontId="3" fillId="0" borderId="6" xfId="0" applyFont="1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/>
    <xf numFmtId="0" fontId="4" fillId="0" borderId="8" xfId="0" applyFont="1" applyBorder="1" applyAlignment="1"/>
    <xf numFmtId="0" fontId="4" fillId="0" borderId="7" xfId="0" applyFont="1" applyBorder="1" applyAlignment="1"/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Border="1"/>
    <xf numFmtId="0" fontId="0" fillId="0" borderId="12" xfId="0" applyFont="1" applyBorder="1"/>
    <xf numFmtId="0" fontId="4" fillId="0" borderId="12" xfId="0" applyFont="1" applyBorder="1"/>
    <xf numFmtId="0" fontId="0" fillId="0" borderId="12" xfId="0" applyBorder="1"/>
    <xf numFmtId="14" fontId="0" fillId="0" borderId="12" xfId="0" applyNumberFormat="1" applyFont="1" applyBorder="1"/>
    <xf numFmtId="4" fontId="0" fillId="0" borderId="13" xfId="0" applyNumberFormat="1" applyBorder="1"/>
    <xf numFmtId="14" fontId="0" fillId="0" borderId="12" xfId="0" applyNumberFormat="1" applyBorder="1"/>
    <xf numFmtId="0" fontId="7" fillId="0" borderId="12" xfId="0" applyFont="1" applyBorder="1" applyAlignment="1">
      <alignment horizontal="right"/>
    </xf>
    <xf numFmtId="14" fontId="4" fillId="0" borderId="12" xfId="0" applyNumberFormat="1" applyFont="1" applyBorder="1"/>
    <xf numFmtId="0" fontId="0" fillId="0" borderId="14" xfId="0" applyBorder="1"/>
    <xf numFmtId="0" fontId="0" fillId="0" borderId="15" xfId="0" applyBorder="1"/>
    <xf numFmtId="0" fontId="3" fillId="0" borderId="15" xfId="0" applyFont="1" applyFill="1" applyBorder="1"/>
    <xf numFmtId="4" fontId="3" fillId="0" borderId="16" xfId="0" applyNumberFormat="1" applyFont="1" applyBorder="1"/>
    <xf numFmtId="0" fontId="6" fillId="0" borderId="0" xfId="0" applyFont="1"/>
    <xf numFmtId="0" fontId="0" fillId="0" borderId="1" xfId="0" applyBorder="1" applyAlignment="1">
      <alignment vertical="top"/>
    </xf>
    <xf numFmtId="0" fontId="4" fillId="0" borderId="17" xfId="0" applyFont="1" applyBorder="1" applyAlignment="1"/>
    <xf numFmtId="0" fontId="4" fillId="0" borderId="12" xfId="0" applyFont="1" applyBorder="1" applyAlignment="1"/>
    <xf numFmtId="0" fontId="0" fillId="0" borderId="5" xfId="0" applyFont="1" applyBorder="1" applyAlignment="1">
      <alignment horizontal="left"/>
    </xf>
    <xf numFmtId="14" fontId="4" fillId="0" borderId="5" xfId="0" applyNumberFormat="1" applyFont="1" applyBorder="1"/>
    <xf numFmtId="14" fontId="3" fillId="0" borderId="5" xfId="0" applyNumberFormat="1" applyFont="1" applyBorder="1"/>
    <xf numFmtId="0" fontId="0" fillId="0" borderId="18" xfId="0" applyFont="1" applyBorder="1" applyAlignment="1">
      <alignment horizontal="center" vertical="top" wrapText="1"/>
    </xf>
    <xf numFmtId="0" fontId="0" fillId="0" borderId="19" xfId="0" applyBorder="1"/>
    <xf numFmtId="4" fontId="7" fillId="0" borderId="19" xfId="0" applyNumberFormat="1" applyFont="1" applyBorder="1"/>
    <xf numFmtId="4" fontId="0" fillId="0" borderId="19" xfId="0" applyNumberFormat="1" applyBorder="1"/>
    <xf numFmtId="4" fontId="4" fillId="0" borderId="19" xfId="0" applyNumberFormat="1" applyFont="1" applyBorder="1"/>
    <xf numFmtId="4" fontId="3" fillId="0" borderId="19" xfId="0" applyNumberFormat="1" applyFont="1" applyBorder="1"/>
    <xf numFmtId="4" fontId="3" fillId="0" borderId="20" xfId="0" applyNumberFormat="1" applyFont="1" applyBorder="1"/>
    <xf numFmtId="4" fontId="0" fillId="0" borderId="21" xfId="0" applyNumberFormat="1" applyBorder="1" applyAlignment="1">
      <alignment horizontal="center" vertical="top" wrapText="1"/>
    </xf>
    <xf numFmtId="4" fontId="0" fillId="0" borderId="19" xfId="0" applyNumberFormat="1" applyFont="1" applyBorder="1"/>
    <xf numFmtId="4" fontId="0" fillId="0" borderId="13" xfId="0" applyNumberFormat="1" applyFont="1" applyBorder="1"/>
    <xf numFmtId="0" fontId="0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4" fontId="0" fillId="0" borderId="24" xfId="0" applyNumberFormat="1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3" fillId="0" borderId="30" xfId="0" applyFont="1" applyBorder="1" applyAlignment="1">
      <alignment horizontal="right"/>
    </xf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4" fontId="0" fillId="0" borderId="32" xfId="0" applyNumberFormat="1" applyBorder="1" applyAlignment="1">
      <alignment horizontal="left"/>
    </xf>
    <xf numFmtId="14" fontId="0" fillId="0" borderId="33" xfId="0" applyNumberFormat="1" applyBorder="1" applyAlignment="1">
      <alignment horizontal="left"/>
    </xf>
    <xf numFmtId="14" fontId="0" fillId="0" borderId="34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top"/>
    </xf>
    <xf numFmtId="0" fontId="0" fillId="0" borderId="0" xfId="0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4" fillId="0" borderId="0" xfId="0" applyFont="1"/>
    <xf numFmtId="0" fontId="13" fillId="0" borderId="0" xfId="0" applyFont="1"/>
    <xf numFmtId="0" fontId="15" fillId="0" borderId="0" xfId="0" applyFont="1"/>
    <xf numFmtId="0" fontId="3" fillId="0" borderId="0" xfId="0" applyFont="1"/>
    <xf numFmtId="0" fontId="0" fillId="0" borderId="0" xfId="0" applyFont="1"/>
    <xf numFmtId="0" fontId="0" fillId="0" borderId="38" xfId="0" applyFont="1" applyBorder="1"/>
    <xf numFmtId="0" fontId="3" fillId="0" borderId="33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41" xfId="0" applyFont="1" applyBorder="1"/>
    <xf numFmtId="0" fontId="3" fillId="2" borderId="1" xfId="0" applyFont="1" applyFill="1" applyBorder="1"/>
    <xf numFmtId="0" fontId="0" fillId="0" borderId="42" xfId="0" applyFont="1" applyBorder="1"/>
    <xf numFmtId="0" fontId="0" fillId="0" borderId="0" xfId="0" applyFont="1" applyBorder="1"/>
    <xf numFmtId="0" fontId="0" fillId="0" borderId="42" xfId="0" applyFont="1" applyFill="1" applyBorder="1"/>
    <xf numFmtId="0" fontId="0" fillId="0" borderId="0" xfId="0" applyFont="1" applyFill="1" applyBorder="1"/>
    <xf numFmtId="0" fontId="0" fillId="0" borderId="43" xfId="0" applyFont="1" applyBorder="1"/>
    <xf numFmtId="0" fontId="0" fillId="0" borderId="3" xfId="0" applyFont="1" applyBorder="1"/>
    <xf numFmtId="4" fontId="0" fillId="0" borderId="43" xfId="0" applyNumberFormat="1" applyFont="1" applyBorder="1"/>
    <xf numFmtId="4" fontId="0" fillId="0" borderId="4" xfId="0" applyNumberFormat="1" applyFont="1" applyBorder="1"/>
    <xf numFmtId="0" fontId="3" fillId="2" borderId="0" xfId="0" applyFont="1" applyFill="1" applyBorder="1"/>
    <xf numFmtId="4" fontId="0" fillId="0" borderId="43" xfId="0" applyNumberFormat="1" applyFont="1" applyBorder="1" applyAlignment="1">
      <alignment horizontal="center"/>
    </xf>
    <xf numFmtId="0" fontId="0" fillId="0" borderId="45" xfId="0" applyFont="1" applyFill="1" applyBorder="1"/>
    <xf numFmtId="0" fontId="0" fillId="0" borderId="0" xfId="0" applyFont="1" applyFill="1"/>
    <xf numFmtId="14" fontId="0" fillId="0" borderId="5" xfId="0" applyNumberFormat="1" applyBorder="1" applyAlignment="1">
      <alignment horizontal="right"/>
    </xf>
    <xf numFmtId="4" fontId="0" fillId="0" borderId="12" xfId="0" applyNumberFormat="1" applyFont="1" applyBorder="1"/>
    <xf numFmtId="4" fontId="4" fillId="0" borderId="12" xfId="0" applyNumberFormat="1" applyFont="1" applyBorder="1"/>
    <xf numFmtId="4" fontId="0" fillId="0" borderId="42" xfId="0" applyNumberFormat="1" applyFont="1" applyFill="1" applyBorder="1"/>
    <xf numFmtId="14" fontId="0" fillId="0" borderId="5" xfId="0" applyNumberFormat="1" applyFont="1" applyBorder="1" applyAlignment="1">
      <alignment horizontal="right"/>
    </xf>
    <xf numFmtId="0" fontId="0" fillId="0" borderId="46" xfId="0" applyBorder="1" applyAlignment="1">
      <alignment horizontal="left"/>
    </xf>
    <xf numFmtId="0" fontId="1" fillId="0" borderId="47" xfId="0" applyFont="1" applyBorder="1"/>
    <xf numFmtId="0" fontId="0" fillId="0" borderId="47" xfId="0" applyBorder="1"/>
    <xf numFmtId="0" fontId="0" fillId="0" borderId="48" xfId="0" applyBorder="1"/>
    <xf numFmtId="14" fontId="0" fillId="0" borderId="12" xfId="0" applyNumberFormat="1" applyFont="1" applyBorder="1" applyAlignment="1">
      <alignment horizontal="right"/>
    </xf>
    <xf numFmtId="14" fontId="0" fillId="0" borderId="12" xfId="0" applyNumberFormat="1" applyBorder="1" applyAlignment="1">
      <alignment horizontal="right"/>
    </xf>
    <xf numFmtId="0" fontId="0" fillId="3" borderId="0" xfId="0" applyFill="1"/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 vertical="top"/>
    </xf>
    <xf numFmtId="4" fontId="0" fillId="0" borderId="25" xfId="0" applyNumberFormat="1" applyFont="1" applyBorder="1" applyAlignment="1">
      <alignment horizontal="center" vertical="top" wrapText="1"/>
    </xf>
    <xf numFmtId="4" fontId="15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27" xfId="0" applyNumberFormat="1" applyBorder="1" applyAlignment="1">
      <alignment horizontal="right" vertical="top" wrapText="1"/>
    </xf>
    <xf numFmtId="4" fontId="0" fillId="0" borderId="27" xfId="0" applyNumberForma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4" fontId="3" fillId="0" borderId="31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 vertical="top" wrapText="1"/>
    </xf>
    <xf numFmtId="4" fontId="0" fillId="0" borderId="5" xfId="0" applyNumberForma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/>
    </xf>
    <xf numFmtId="4" fontId="3" fillId="0" borderId="30" xfId="0" applyNumberFormat="1" applyFont="1" applyBorder="1" applyAlignment="1">
      <alignment horizontal="right"/>
    </xf>
    <xf numFmtId="4" fontId="0" fillId="0" borderId="0" xfId="0" applyNumberFormat="1" applyFont="1"/>
    <xf numFmtId="4" fontId="3" fillId="0" borderId="39" xfId="0" applyNumberFormat="1" applyFont="1" applyBorder="1" applyAlignment="1">
      <alignment horizontal="center" vertical="top" wrapText="1"/>
    </xf>
    <xf numFmtId="4" fontId="0" fillId="0" borderId="41" xfId="0" applyNumberFormat="1" applyFont="1" applyFill="1" applyBorder="1"/>
    <xf numFmtId="4" fontId="0" fillId="0" borderId="43" xfId="0" applyNumberFormat="1" applyFont="1" applyFill="1" applyBorder="1"/>
    <xf numFmtId="4" fontId="0" fillId="2" borderId="41" xfId="0" applyNumberFormat="1" applyFont="1" applyFill="1" applyBorder="1" applyAlignment="1">
      <alignment horizontal="center"/>
    </xf>
    <xf numFmtId="4" fontId="3" fillId="0" borderId="40" xfId="0" applyNumberFormat="1" applyFont="1" applyBorder="1" applyAlignment="1">
      <alignment horizontal="center" vertical="top" wrapText="1"/>
    </xf>
    <xf numFmtId="4" fontId="3" fillId="0" borderId="34" xfId="0" applyNumberFormat="1" applyFont="1" applyBorder="1" applyAlignment="1">
      <alignment horizontal="center" vertical="top" wrapText="1"/>
    </xf>
    <xf numFmtId="4" fontId="0" fillId="2" borderId="35" xfId="0" applyNumberFormat="1" applyFont="1" applyFill="1" applyBorder="1"/>
    <xf numFmtId="4" fontId="3" fillId="2" borderId="2" xfId="0" applyNumberFormat="1" applyFont="1" applyFill="1" applyBorder="1" applyAlignment="1">
      <alignment horizontal="right"/>
    </xf>
    <xf numFmtId="4" fontId="0" fillId="0" borderId="35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44" xfId="0" applyNumberFormat="1" applyFont="1" applyBorder="1" applyAlignment="1">
      <alignment horizontal="right"/>
    </xf>
    <xf numFmtId="4" fontId="0" fillId="0" borderId="43" xfId="0" applyNumberFormat="1" applyFont="1" applyBorder="1" applyAlignment="1">
      <alignment horizontal="right"/>
    </xf>
    <xf numFmtId="4" fontId="3" fillId="2" borderId="41" xfId="0" applyNumberFormat="1" applyFont="1" applyFill="1" applyBorder="1" applyAlignment="1">
      <alignment horizontal="right"/>
    </xf>
    <xf numFmtId="4" fontId="0" fillId="0" borderId="42" xfId="0" applyNumberFormat="1" applyFont="1" applyBorder="1" applyAlignment="1">
      <alignment horizontal="right"/>
    </xf>
    <xf numFmtId="4" fontId="0" fillId="0" borderId="42" xfId="0" applyNumberFormat="1" applyFont="1" applyFill="1" applyBorder="1" applyAlignment="1">
      <alignment horizontal="right"/>
    </xf>
    <xf numFmtId="0" fontId="0" fillId="3" borderId="0" xfId="0" applyFill="1" applyAlignment="1">
      <alignment horizontal="left"/>
    </xf>
    <xf numFmtId="0" fontId="11" fillId="3" borderId="0" xfId="1" applyFill="1" applyAlignment="1" applyProtection="1">
      <alignment horizontal="left"/>
    </xf>
    <xf numFmtId="0" fontId="1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2" fillId="2" borderId="49" xfId="0" applyFont="1" applyFill="1" applyBorder="1" applyAlignment="1">
      <alignment horizontal="left" vertical="center" indent="3"/>
    </xf>
    <xf numFmtId="0" fontId="2" fillId="2" borderId="33" xfId="0" applyFont="1" applyFill="1" applyBorder="1" applyAlignment="1">
      <alignment horizontal="left" vertical="center" indent="3"/>
    </xf>
    <xf numFmtId="0" fontId="2" fillId="2" borderId="50" xfId="0" applyFont="1" applyFill="1" applyBorder="1" applyAlignment="1">
      <alignment horizontal="left" vertical="center" indent="3"/>
    </xf>
    <xf numFmtId="0" fontId="2" fillId="2" borderId="36" xfId="0" applyFont="1" applyFill="1" applyBorder="1" applyAlignment="1">
      <alignment horizontal="left" vertical="center" indent="3"/>
    </xf>
    <xf numFmtId="0" fontId="2" fillId="2" borderId="1" xfId="0" applyFont="1" applyFill="1" applyBorder="1" applyAlignment="1">
      <alignment horizontal="left" vertical="center" indent="3"/>
    </xf>
    <xf numFmtId="0" fontId="2" fillId="2" borderId="51" xfId="0" applyFont="1" applyFill="1" applyBorder="1" applyAlignment="1">
      <alignment horizontal="left" vertical="center" indent="3"/>
    </xf>
    <xf numFmtId="0" fontId="2" fillId="2" borderId="0" xfId="0" applyFont="1" applyFill="1" applyBorder="1" applyAlignment="1">
      <alignment horizontal="left" vertical="center" indent="3"/>
    </xf>
    <xf numFmtId="0" fontId="2" fillId="2" borderId="37" xfId="0" applyFont="1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vertical="center" indent="3"/>
    </xf>
    <xf numFmtId="0" fontId="12" fillId="0" borderId="0" xfId="0" applyFont="1" applyBorder="1" applyAlignment="1">
      <alignment horizontal="center"/>
    </xf>
  </cellXfs>
  <cellStyles count="5">
    <cellStyle name="Link" xfId="1" builtinId="8"/>
    <cellStyle name="Standard" xfId="0" builtinId="0"/>
    <cellStyle name="Standard 2" xfId="2" xr:uid="{00000000-0005-0000-0000-000002000000}"/>
    <cellStyle name="Standard 2 2" xfId="3" xr:uid="{00000000-0005-0000-0000-000003000000}"/>
    <cellStyle name="Standard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19050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</xdr:row>
          <xdr:rowOff>142875</xdr:rowOff>
        </xdr:from>
        <xdr:to>
          <xdr:col>0</xdr:col>
          <xdr:colOff>514350</xdr:colOff>
          <xdr:row>4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4</xdr:row>
          <xdr:rowOff>152400</xdr:rowOff>
        </xdr:from>
        <xdr:to>
          <xdr:col>0</xdr:col>
          <xdr:colOff>514350</xdr:colOff>
          <xdr:row>5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19050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</xdr:row>
          <xdr:rowOff>142875</xdr:rowOff>
        </xdr:from>
        <xdr:to>
          <xdr:col>0</xdr:col>
          <xdr:colOff>514350</xdr:colOff>
          <xdr:row>4</xdr:row>
          <xdr:rowOff>180975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4</xdr:row>
          <xdr:rowOff>152400</xdr:rowOff>
        </xdr:from>
        <xdr:to>
          <xdr:col>0</xdr:col>
          <xdr:colOff>514350</xdr:colOff>
          <xdr:row>5</xdr:row>
          <xdr:rowOff>161925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2457450</xdr:colOff>
      <xdr:row>6</xdr:row>
      <xdr:rowOff>19050</xdr:rowOff>
    </xdr:from>
    <xdr:to>
      <xdr:col>2</xdr:col>
      <xdr:colOff>1295400</xdr:colOff>
      <xdr:row>21</xdr:row>
      <xdr:rowOff>123825</xdr:rowOff>
    </xdr:to>
    <xdr:sp macro="" textlink="">
      <xdr:nvSpPr>
        <xdr:cNvPr id="2565" name="Line 1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>
          <a:spLocks noChangeShapeType="1"/>
        </xdr:cNvSpPr>
      </xdr:nvSpPr>
      <xdr:spPr bwMode="auto">
        <a:xfrm flipH="1">
          <a:off x="2876550" y="1314450"/>
          <a:ext cx="1247775" cy="25336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2438400</xdr:colOff>
      <xdr:row>5</xdr:row>
      <xdr:rowOff>466725</xdr:rowOff>
    </xdr:from>
    <xdr:to>
      <xdr:col>3</xdr:col>
      <xdr:colOff>9525</xdr:colOff>
      <xdr:row>22</xdr:row>
      <xdr:rowOff>0</xdr:rowOff>
    </xdr:to>
    <xdr:sp macro="" textlink="">
      <xdr:nvSpPr>
        <xdr:cNvPr id="2566" name="Line 2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>
          <a:spLocks noChangeShapeType="1"/>
        </xdr:cNvSpPr>
      </xdr:nvSpPr>
      <xdr:spPr bwMode="auto">
        <a:xfrm>
          <a:off x="2876550" y="1276350"/>
          <a:ext cx="1257300" cy="26193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22</xdr:row>
      <xdr:rowOff>9525</xdr:rowOff>
    </xdr:from>
    <xdr:to>
      <xdr:col>3</xdr:col>
      <xdr:colOff>1295400</xdr:colOff>
      <xdr:row>29</xdr:row>
      <xdr:rowOff>9525</xdr:rowOff>
    </xdr:to>
    <xdr:sp macro="" textlink="">
      <xdr:nvSpPr>
        <xdr:cNvPr id="2567" name="Line 3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>
          <a:spLocks noChangeShapeType="1"/>
        </xdr:cNvSpPr>
      </xdr:nvSpPr>
      <xdr:spPr bwMode="auto">
        <a:xfrm>
          <a:off x="4124325" y="3905250"/>
          <a:ext cx="1247775" cy="11430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1295400</xdr:colOff>
      <xdr:row>29</xdr:row>
      <xdr:rowOff>0</xdr:rowOff>
    </xdr:to>
    <xdr:sp macro="" textlink="">
      <xdr:nvSpPr>
        <xdr:cNvPr id="2568" name="Line 4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>
          <a:spLocks noChangeShapeType="1"/>
        </xdr:cNvSpPr>
      </xdr:nvSpPr>
      <xdr:spPr bwMode="auto">
        <a:xfrm flipH="1">
          <a:off x="4124325" y="3895725"/>
          <a:ext cx="1247775" cy="11430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2457450</xdr:colOff>
      <xdr:row>6</xdr:row>
      <xdr:rowOff>19050</xdr:rowOff>
    </xdr:from>
    <xdr:to>
      <xdr:col>2</xdr:col>
      <xdr:colOff>1295400</xdr:colOff>
      <xdr:row>21</xdr:row>
      <xdr:rowOff>123825</xdr:rowOff>
    </xdr:to>
    <xdr:sp macro="" textlink="">
      <xdr:nvSpPr>
        <xdr:cNvPr id="2569" name="Line 1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>
          <a:spLocks noChangeShapeType="1"/>
        </xdr:cNvSpPr>
      </xdr:nvSpPr>
      <xdr:spPr bwMode="auto">
        <a:xfrm flipH="1">
          <a:off x="2876550" y="1314450"/>
          <a:ext cx="1247775" cy="25336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2438400</xdr:colOff>
      <xdr:row>5</xdr:row>
      <xdr:rowOff>466725</xdr:rowOff>
    </xdr:from>
    <xdr:to>
      <xdr:col>3</xdr:col>
      <xdr:colOff>9525</xdr:colOff>
      <xdr:row>22</xdr:row>
      <xdr:rowOff>0</xdr:rowOff>
    </xdr:to>
    <xdr:sp macro="" textlink="">
      <xdr:nvSpPr>
        <xdr:cNvPr id="2570" name="Line 2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>
          <a:spLocks noChangeShapeType="1"/>
        </xdr:cNvSpPr>
      </xdr:nvSpPr>
      <xdr:spPr bwMode="auto">
        <a:xfrm>
          <a:off x="2876550" y="1276350"/>
          <a:ext cx="1257300" cy="26193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22</xdr:row>
      <xdr:rowOff>9525</xdr:rowOff>
    </xdr:from>
    <xdr:to>
      <xdr:col>3</xdr:col>
      <xdr:colOff>1295400</xdr:colOff>
      <xdr:row>29</xdr:row>
      <xdr:rowOff>9525</xdr:rowOff>
    </xdr:to>
    <xdr:sp macro="" textlink="">
      <xdr:nvSpPr>
        <xdr:cNvPr id="2571" name="Line 3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>
          <a:spLocks noChangeShapeType="1"/>
        </xdr:cNvSpPr>
      </xdr:nvSpPr>
      <xdr:spPr bwMode="auto">
        <a:xfrm>
          <a:off x="4124325" y="3905250"/>
          <a:ext cx="1247775" cy="11430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1295400</xdr:colOff>
      <xdr:row>29</xdr:row>
      <xdr:rowOff>0</xdr:rowOff>
    </xdr:to>
    <xdr:sp macro="" textlink="">
      <xdr:nvSpPr>
        <xdr:cNvPr id="2572" name="Line 4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>
          <a:spLocks noChangeShapeType="1"/>
        </xdr:cNvSpPr>
      </xdr:nvSpPr>
      <xdr:spPr bwMode="auto">
        <a:xfrm flipH="1">
          <a:off x="4124325" y="3895725"/>
          <a:ext cx="1247775" cy="11430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.klapstein@kulturformen.berli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E36" sqref="E36"/>
    </sheetView>
  </sheetViews>
  <sheetFormatPr baseColWidth="10" defaultRowHeight="12.75" x14ac:dyDescent="0.2"/>
  <cols>
    <col min="7" max="7" width="12.42578125" customWidth="1"/>
  </cols>
  <sheetData>
    <row r="1" spans="1:7" ht="15.75" x14ac:dyDescent="0.25">
      <c r="A1" s="42"/>
    </row>
    <row r="5" spans="1:7" ht="22.5" x14ac:dyDescent="0.45">
      <c r="A5" s="169" t="s">
        <v>73</v>
      </c>
      <c r="B5" s="169"/>
      <c r="C5" s="169"/>
      <c r="D5" s="169"/>
      <c r="E5" s="169"/>
      <c r="F5" s="169"/>
      <c r="G5" s="169"/>
    </row>
    <row r="6" spans="1:7" x14ac:dyDescent="0.2">
      <c r="A6" s="129"/>
      <c r="B6" s="129"/>
      <c r="C6" s="129"/>
      <c r="D6" s="129"/>
      <c r="E6" s="129"/>
      <c r="F6" s="129"/>
      <c r="G6" s="129"/>
    </row>
    <row r="7" spans="1:7" x14ac:dyDescent="0.2">
      <c r="A7" s="170" t="s">
        <v>79</v>
      </c>
      <c r="B7" s="170"/>
      <c r="C7" s="170"/>
      <c r="D7" s="170"/>
      <c r="E7" s="170"/>
      <c r="F7" s="129"/>
      <c r="G7" s="129"/>
    </row>
    <row r="8" spans="1:7" x14ac:dyDescent="0.2">
      <c r="A8" s="129"/>
      <c r="B8" s="129"/>
      <c r="C8" s="129"/>
      <c r="D8" s="129"/>
      <c r="E8" s="129"/>
      <c r="F8" s="129"/>
      <c r="G8" s="129"/>
    </row>
    <row r="9" spans="1:7" x14ac:dyDescent="0.2">
      <c r="A9" s="170" t="s">
        <v>74</v>
      </c>
      <c r="B9" s="170"/>
      <c r="C9" s="170"/>
      <c r="D9" s="170"/>
      <c r="E9" s="170"/>
      <c r="F9" s="170"/>
      <c r="G9" s="170"/>
    </row>
    <row r="10" spans="1:7" x14ac:dyDescent="0.2">
      <c r="A10" s="170" t="s">
        <v>113</v>
      </c>
      <c r="B10" s="170"/>
      <c r="C10" s="170"/>
      <c r="D10" s="170"/>
      <c r="E10" s="170"/>
      <c r="F10" s="170"/>
      <c r="G10" s="170"/>
    </row>
    <row r="11" spans="1:7" x14ac:dyDescent="0.2">
      <c r="A11" s="130"/>
      <c r="B11" s="130"/>
      <c r="C11" s="130"/>
      <c r="D11" s="130"/>
      <c r="E11" s="130"/>
      <c r="F11" s="130"/>
      <c r="G11" s="130"/>
    </row>
    <row r="12" spans="1:7" x14ac:dyDescent="0.2">
      <c r="A12" s="130" t="s">
        <v>166</v>
      </c>
      <c r="B12" s="130"/>
      <c r="C12" s="130"/>
      <c r="D12" s="130"/>
      <c r="E12" s="130"/>
      <c r="F12" s="130"/>
      <c r="G12" s="130"/>
    </row>
    <row r="13" spans="1:7" x14ac:dyDescent="0.2">
      <c r="A13" s="129"/>
      <c r="B13" s="129"/>
      <c r="C13" s="129"/>
      <c r="D13" s="129"/>
      <c r="E13" s="129"/>
      <c r="F13" s="129"/>
      <c r="G13" s="129"/>
    </row>
    <row r="14" spans="1:7" x14ac:dyDescent="0.2">
      <c r="A14" s="167" t="s">
        <v>75</v>
      </c>
      <c r="B14" s="167"/>
      <c r="C14" s="167"/>
      <c r="D14" s="167"/>
      <c r="E14" s="167"/>
      <c r="F14" s="167"/>
      <c r="G14" s="167"/>
    </row>
    <row r="15" spans="1:7" x14ac:dyDescent="0.2">
      <c r="A15" s="167" t="s">
        <v>165</v>
      </c>
      <c r="B15" s="167"/>
      <c r="C15" s="167"/>
      <c r="D15" s="167"/>
      <c r="E15" s="167"/>
      <c r="F15" s="167"/>
      <c r="G15" s="167"/>
    </row>
    <row r="16" spans="1:7" x14ac:dyDescent="0.2">
      <c r="A16" s="168" t="s">
        <v>167</v>
      </c>
      <c r="B16" s="167"/>
      <c r="C16" s="167"/>
      <c r="D16" s="167"/>
      <c r="E16" s="167"/>
      <c r="F16" s="167"/>
      <c r="G16" s="167"/>
    </row>
    <row r="17" spans="1:7" x14ac:dyDescent="0.2">
      <c r="A17" s="129"/>
      <c r="B17" s="129"/>
      <c r="C17" s="129"/>
      <c r="D17" s="129"/>
      <c r="E17" s="129"/>
      <c r="F17" s="129"/>
      <c r="G17" s="129"/>
    </row>
    <row r="18" spans="1:7" x14ac:dyDescent="0.2">
      <c r="A18" s="129" t="s">
        <v>76</v>
      </c>
      <c r="B18" s="129"/>
      <c r="C18" s="129"/>
      <c r="D18" s="129"/>
      <c r="E18" s="129"/>
      <c r="F18" s="129"/>
      <c r="G18" s="129"/>
    </row>
    <row r="19" spans="1:7" x14ac:dyDescent="0.2">
      <c r="A19" s="129"/>
      <c r="B19" s="129"/>
      <c r="C19" s="129"/>
      <c r="D19" s="129"/>
      <c r="E19" s="129"/>
      <c r="F19" s="129"/>
      <c r="G19" s="129"/>
    </row>
    <row r="20" spans="1:7" x14ac:dyDescent="0.2">
      <c r="A20" s="129" t="s">
        <v>77</v>
      </c>
      <c r="B20" s="129"/>
      <c r="C20" s="129"/>
      <c r="D20" s="129"/>
      <c r="E20" s="129"/>
      <c r="F20" s="129"/>
      <c r="G20" s="129"/>
    </row>
    <row r="21" spans="1:7" x14ac:dyDescent="0.2">
      <c r="A21" s="131" t="s">
        <v>78</v>
      </c>
      <c r="B21" s="129"/>
      <c r="C21" s="129"/>
      <c r="D21" s="129"/>
      <c r="E21" s="129"/>
      <c r="F21" s="129"/>
      <c r="G21" s="129"/>
    </row>
  </sheetData>
  <mergeCells count="7">
    <mergeCell ref="A14:G14"/>
    <mergeCell ref="A15:G15"/>
    <mergeCell ref="A16:G16"/>
    <mergeCell ref="A5:G5"/>
    <mergeCell ref="A9:G9"/>
    <mergeCell ref="A10:G10"/>
    <mergeCell ref="A7:E7"/>
  </mergeCells>
  <phoneticPr fontId="8" type="noConversion"/>
  <hyperlinks>
    <hyperlink ref="A16" r:id="rId1" xr:uid="{00000000-0004-0000-0000-000000000000}"/>
  </hyperlinks>
  <pageMargins left="0.78740157480314965" right="0.59055118110236227" top="0.98425196850393704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6"/>
  <sheetViews>
    <sheetView workbookViewId="0">
      <selection activeCell="D12" sqref="D12"/>
    </sheetView>
  </sheetViews>
  <sheetFormatPr baseColWidth="10" defaultRowHeight="12.75" x14ac:dyDescent="0.2"/>
  <cols>
    <col min="1" max="1" width="10.5703125" style="88" customWidth="1"/>
    <col min="2" max="3" width="10.5703125" customWidth="1"/>
    <col min="4" max="4" width="33.7109375" customWidth="1"/>
  </cols>
  <sheetData>
    <row r="1" spans="1:7" x14ac:dyDescent="0.2">
      <c r="F1" s="1"/>
      <c r="G1" s="2"/>
    </row>
    <row r="2" spans="1:7" ht="13.5" thickBot="1" x14ac:dyDescent="0.25"/>
    <row r="3" spans="1:7" ht="18.75" thickBot="1" x14ac:dyDescent="0.3">
      <c r="A3" s="123"/>
      <c r="B3" s="124" t="s">
        <v>0</v>
      </c>
      <c r="C3" s="125"/>
      <c r="D3" s="126"/>
    </row>
    <row r="4" spans="1:7" ht="13.5" thickBot="1" x14ac:dyDescent="0.25"/>
    <row r="5" spans="1:7" ht="16.5" customHeight="1" x14ac:dyDescent="0.2">
      <c r="A5" s="89"/>
      <c r="B5" s="3" t="s">
        <v>1</v>
      </c>
      <c r="C5" s="3"/>
      <c r="D5" s="4"/>
    </row>
    <row r="6" spans="1:7" ht="17.25" customHeight="1" thickBot="1" x14ac:dyDescent="0.25">
      <c r="A6" s="90"/>
      <c r="B6" s="5" t="s">
        <v>2</v>
      </c>
      <c r="C6" s="5"/>
      <c r="D6" s="6"/>
    </row>
    <row r="7" spans="1:7" x14ac:dyDescent="0.2">
      <c r="A7" s="86"/>
      <c r="B7" s="7"/>
      <c r="C7" s="7"/>
      <c r="D7" s="7"/>
    </row>
    <row r="8" spans="1:7" x14ac:dyDescent="0.2">
      <c r="A8" s="86" t="s">
        <v>172</v>
      </c>
      <c r="B8" s="7"/>
      <c r="C8" s="7"/>
      <c r="D8" s="7"/>
    </row>
    <row r="9" spans="1:7" ht="13.5" thickBot="1" x14ac:dyDescent="0.25">
      <c r="A9" s="86"/>
      <c r="B9" s="7"/>
      <c r="C9" s="7"/>
      <c r="D9" s="7"/>
    </row>
    <row r="10" spans="1:7" ht="20.25" customHeight="1" thickBot="1" x14ac:dyDescent="0.25">
      <c r="A10" s="171" t="s">
        <v>3</v>
      </c>
      <c r="B10" s="172"/>
      <c r="C10" s="173"/>
      <c r="D10" s="83" t="s">
        <v>80</v>
      </c>
      <c r="E10" s="84"/>
      <c r="F10" s="84"/>
      <c r="G10" s="85"/>
    </row>
    <row r="11" spans="1:7" ht="13.5" thickBot="1" x14ac:dyDescent="0.25">
      <c r="A11" s="91"/>
      <c r="B11" s="95"/>
      <c r="C11" s="95"/>
      <c r="D11" s="8"/>
      <c r="E11" s="7"/>
      <c r="F11" s="7"/>
      <c r="G11" s="7"/>
    </row>
    <row r="12" spans="1:7" ht="20.25" customHeight="1" thickBot="1" x14ac:dyDescent="0.25">
      <c r="A12" s="171" t="s">
        <v>4</v>
      </c>
      <c r="B12" s="172"/>
      <c r="C12" s="173"/>
      <c r="D12" s="69" t="s">
        <v>173</v>
      </c>
      <c r="E12" s="70"/>
      <c r="F12" s="70"/>
      <c r="G12" s="71"/>
    </row>
    <row r="13" spans="1:7" ht="13.5" thickBot="1" x14ac:dyDescent="0.25">
      <c r="A13" s="86"/>
      <c r="B13" s="86"/>
      <c r="C13" s="86"/>
      <c r="D13" s="7"/>
    </row>
    <row r="14" spans="1:7" x14ac:dyDescent="0.2">
      <c r="A14" s="174" t="s">
        <v>5</v>
      </c>
      <c r="B14" s="175"/>
      <c r="C14" s="175"/>
      <c r="D14" s="43" t="s">
        <v>72</v>
      </c>
      <c r="E14" s="72"/>
      <c r="F14" s="72"/>
      <c r="G14" s="73"/>
    </row>
    <row r="15" spans="1:7" x14ac:dyDescent="0.2">
      <c r="A15" s="176"/>
      <c r="B15" s="177"/>
      <c r="C15" s="177"/>
      <c r="D15" s="7"/>
      <c r="E15" s="74"/>
      <c r="F15" s="74"/>
      <c r="G15" s="75"/>
    </row>
    <row r="16" spans="1:7" x14ac:dyDescent="0.2">
      <c r="A16" s="176"/>
      <c r="B16" s="177"/>
      <c r="C16" s="177"/>
      <c r="D16" s="87"/>
      <c r="E16" s="74"/>
      <c r="F16" s="74"/>
      <c r="G16" s="75"/>
    </row>
    <row r="17" spans="1:7" x14ac:dyDescent="0.2">
      <c r="A17" s="176"/>
      <c r="B17" s="177"/>
      <c r="C17" s="177"/>
      <c r="D17" s="7"/>
      <c r="E17" s="74"/>
      <c r="F17" s="74"/>
      <c r="G17" s="75"/>
    </row>
    <row r="18" spans="1:7" ht="13.5" thickBot="1" x14ac:dyDescent="0.25">
      <c r="A18" s="178"/>
      <c r="B18" s="179"/>
      <c r="C18" s="179"/>
      <c r="D18" s="5"/>
      <c r="E18" s="76"/>
      <c r="F18" s="76"/>
      <c r="G18" s="77"/>
    </row>
    <row r="19" spans="1:7" x14ac:dyDescent="0.2">
      <c r="A19" s="86"/>
      <c r="B19" s="7"/>
      <c r="C19" s="7"/>
      <c r="D19" s="7"/>
    </row>
    <row r="20" spans="1:7" x14ac:dyDescent="0.2">
      <c r="A20" s="86"/>
      <c r="B20" s="7"/>
      <c r="C20" s="7"/>
      <c r="D20" s="7"/>
    </row>
    <row r="21" spans="1:7" x14ac:dyDescent="0.2">
      <c r="A21" s="92" t="s">
        <v>6</v>
      </c>
    </row>
    <row r="23" spans="1:7" x14ac:dyDescent="0.2">
      <c r="A23" s="88" t="s">
        <v>7</v>
      </c>
    </row>
    <row r="24" spans="1:7" x14ac:dyDescent="0.2">
      <c r="A24" s="88" t="s">
        <v>8</v>
      </c>
    </row>
    <row r="25" spans="1:7" x14ac:dyDescent="0.2">
      <c r="A25" s="88" t="s">
        <v>9</v>
      </c>
    </row>
    <row r="26" spans="1:7" x14ac:dyDescent="0.2">
      <c r="A26" s="88" t="s">
        <v>10</v>
      </c>
    </row>
    <row r="27" spans="1:7" x14ac:dyDescent="0.2">
      <c r="A27" s="88" t="s">
        <v>11</v>
      </c>
    </row>
    <row r="29" spans="1:7" x14ac:dyDescent="0.2">
      <c r="A29" s="88" t="s">
        <v>12</v>
      </c>
      <c r="D29" t="s">
        <v>13</v>
      </c>
    </row>
    <row r="33" spans="1:4" x14ac:dyDescent="0.2">
      <c r="A33" s="93" t="s">
        <v>14</v>
      </c>
      <c r="B33" s="9"/>
      <c r="D33" s="9" t="s">
        <v>15</v>
      </c>
    </row>
    <row r="35" spans="1:4" ht="18" x14ac:dyDescent="0.25">
      <c r="A35" s="94" t="s">
        <v>16</v>
      </c>
      <c r="B35" s="7"/>
      <c r="C35" s="7"/>
      <c r="D35" s="7"/>
    </row>
    <row r="36" spans="1:4" x14ac:dyDescent="0.2">
      <c r="A36" s="86"/>
      <c r="B36" s="7"/>
      <c r="C36" s="7"/>
      <c r="D36" s="7"/>
    </row>
    <row r="37" spans="1:4" x14ac:dyDescent="0.2">
      <c r="A37" s="86"/>
      <c r="B37" s="7"/>
      <c r="C37" s="7"/>
      <c r="D37" s="7"/>
    </row>
    <row r="38" spans="1:4" x14ac:dyDescent="0.2">
      <c r="A38" s="86" t="s">
        <v>17</v>
      </c>
      <c r="B38" s="7"/>
      <c r="C38" s="7"/>
      <c r="D38" s="7"/>
    </row>
    <row r="39" spans="1:4" x14ac:dyDescent="0.2">
      <c r="A39" s="86"/>
      <c r="B39" s="7"/>
      <c r="C39" s="7"/>
      <c r="D39" s="7"/>
    </row>
    <row r="40" spans="1:4" x14ac:dyDescent="0.2">
      <c r="A40" s="86"/>
      <c r="B40" s="7"/>
      <c r="C40" s="7"/>
      <c r="D40" s="7"/>
    </row>
    <row r="41" spans="1:4" x14ac:dyDescent="0.2">
      <c r="A41" s="86"/>
      <c r="B41" s="7"/>
      <c r="C41" s="7"/>
      <c r="D41" s="7"/>
    </row>
    <row r="42" spans="1:4" x14ac:dyDescent="0.2">
      <c r="A42" s="86"/>
      <c r="B42" s="7"/>
      <c r="C42" s="7"/>
      <c r="D42" s="7"/>
    </row>
    <row r="43" spans="1:4" x14ac:dyDescent="0.2">
      <c r="A43" s="86"/>
      <c r="B43" s="7"/>
      <c r="C43" s="7"/>
      <c r="D43" s="7"/>
    </row>
    <row r="44" spans="1:4" x14ac:dyDescent="0.2">
      <c r="A44" s="86"/>
      <c r="B44" s="7"/>
      <c r="C44" s="7"/>
      <c r="D44" s="7"/>
    </row>
    <row r="45" spans="1:4" x14ac:dyDescent="0.2">
      <c r="A45" s="86"/>
      <c r="B45" s="7"/>
      <c r="C45" s="7"/>
      <c r="D45" s="7"/>
    </row>
    <row r="46" spans="1:4" x14ac:dyDescent="0.2">
      <c r="A46" s="86"/>
      <c r="B46" s="7"/>
      <c r="C46" s="7"/>
      <c r="D46" s="7"/>
    </row>
    <row r="47" spans="1:4" x14ac:dyDescent="0.2">
      <c r="A47" s="86"/>
      <c r="B47" s="7"/>
      <c r="C47" s="7"/>
      <c r="D47" s="7"/>
    </row>
    <row r="48" spans="1:4" x14ac:dyDescent="0.2">
      <c r="A48" s="86"/>
      <c r="B48" s="7"/>
      <c r="C48" s="7"/>
      <c r="D48" s="7"/>
    </row>
    <row r="49" spans="1:4" x14ac:dyDescent="0.2">
      <c r="A49" s="86"/>
      <c r="B49" s="7"/>
      <c r="C49" s="7"/>
      <c r="D49" s="7"/>
    </row>
    <row r="50" spans="1:4" x14ac:dyDescent="0.2">
      <c r="A50" s="86"/>
      <c r="B50" s="7"/>
      <c r="C50" s="7"/>
      <c r="D50" s="7"/>
    </row>
    <row r="51" spans="1:4" x14ac:dyDescent="0.2">
      <c r="A51" s="86"/>
      <c r="B51" s="7"/>
      <c r="C51" s="7"/>
      <c r="D51" s="7"/>
    </row>
    <row r="52" spans="1:4" x14ac:dyDescent="0.2">
      <c r="A52" s="86"/>
      <c r="B52" s="7"/>
      <c r="C52" s="7"/>
      <c r="D52" s="7"/>
    </row>
    <row r="53" spans="1:4" x14ac:dyDescent="0.2">
      <c r="A53" s="86"/>
      <c r="B53" s="7"/>
      <c r="C53" s="7"/>
      <c r="D53" s="7"/>
    </row>
    <row r="54" spans="1:4" x14ac:dyDescent="0.2">
      <c r="A54" s="86"/>
      <c r="B54" s="7"/>
      <c r="C54" s="7"/>
      <c r="D54" s="7"/>
    </row>
    <row r="55" spans="1:4" x14ac:dyDescent="0.2">
      <c r="A55" s="86"/>
      <c r="B55" s="7"/>
      <c r="C55" s="7"/>
      <c r="D55" s="7"/>
    </row>
    <row r="56" spans="1:4" x14ac:dyDescent="0.2">
      <c r="A56" s="86"/>
      <c r="B56" s="7"/>
      <c r="C56" s="7"/>
      <c r="D56" s="7"/>
    </row>
  </sheetData>
  <mergeCells count="3">
    <mergeCell ref="A10:C10"/>
    <mergeCell ref="A12:C12"/>
    <mergeCell ref="A14:C18"/>
  </mergeCells>
  <phoneticPr fontId="8" type="noConversion"/>
  <pageMargins left="0.3298611111111111" right="0.25" top="0.42986111111111114" bottom="0.4201388888888889" header="0.51180555555555562" footer="0.51180555555555562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19050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0</xdr:col>
                    <xdr:colOff>209550</xdr:colOff>
                    <xdr:row>3</xdr:row>
                    <xdr:rowOff>142875</xdr:rowOff>
                  </from>
                  <to>
                    <xdr:col>0</xdr:col>
                    <xdr:colOff>514350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0</xdr:col>
                    <xdr:colOff>209550</xdr:colOff>
                    <xdr:row>4</xdr:row>
                    <xdr:rowOff>152400</xdr:rowOff>
                  </from>
                  <to>
                    <xdr:col>0</xdr:col>
                    <xdr:colOff>514350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19050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0</xdr:col>
                    <xdr:colOff>209550</xdr:colOff>
                    <xdr:row>3</xdr:row>
                    <xdr:rowOff>142875</xdr:rowOff>
                  </from>
                  <to>
                    <xdr:col>0</xdr:col>
                    <xdr:colOff>514350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0</xdr:col>
                    <xdr:colOff>209550</xdr:colOff>
                    <xdr:row>4</xdr:row>
                    <xdr:rowOff>152400</xdr:rowOff>
                  </from>
                  <to>
                    <xdr:col>0</xdr:col>
                    <xdr:colOff>514350</xdr:colOff>
                    <xdr:row>5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1"/>
  <sheetViews>
    <sheetView workbookViewId="0">
      <selection activeCell="G11" sqref="G11"/>
    </sheetView>
  </sheetViews>
  <sheetFormatPr baseColWidth="10" defaultRowHeight="12.75" x14ac:dyDescent="0.2"/>
  <cols>
    <col min="1" max="1" width="7.140625" style="100" customWidth="1"/>
    <col min="2" max="2" width="36" style="100" customWidth="1"/>
    <col min="3" max="5" width="18.7109375" style="150" customWidth="1"/>
    <col min="6" max="16384" width="11.42578125" style="100"/>
  </cols>
  <sheetData>
    <row r="1" spans="1:8" x14ac:dyDescent="0.2">
      <c r="A1" s="99" t="s">
        <v>118</v>
      </c>
    </row>
    <row r="2" spans="1:8" x14ac:dyDescent="0.2">
      <c r="A2" s="99" t="s">
        <v>119</v>
      </c>
    </row>
    <row r="4" spans="1:8" x14ac:dyDescent="0.2">
      <c r="A4" s="100" t="s">
        <v>18</v>
      </c>
    </row>
    <row r="6" spans="1:8" ht="38.25" x14ac:dyDescent="0.2">
      <c r="A6" s="101"/>
      <c r="B6" s="102" t="s">
        <v>19</v>
      </c>
      <c r="C6" s="151" t="s">
        <v>20</v>
      </c>
      <c r="D6" s="155" t="s">
        <v>21</v>
      </c>
      <c r="E6" s="156" t="s">
        <v>22</v>
      </c>
      <c r="F6" s="103"/>
      <c r="G6" s="103"/>
      <c r="H6" s="103"/>
    </row>
    <row r="7" spans="1:8" x14ac:dyDescent="0.2">
      <c r="A7" s="104"/>
      <c r="B7" s="105" t="s">
        <v>120</v>
      </c>
      <c r="C7" s="152"/>
      <c r="D7" s="164">
        <f>SUM(D8+D15)</f>
        <v>10788.119999999999</v>
      </c>
      <c r="E7" s="158">
        <f>SUM(E8+E15)</f>
        <v>10789</v>
      </c>
    </row>
    <row r="8" spans="1:8" x14ac:dyDescent="0.2">
      <c r="A8" s="106"/>
      <c r="B8" s="107" t="s">
        <v>170</v>
      </c>
      <c r="C8" s="121"/>
      <c r="D8" s="165">
        <f>SUM(D9:D13)</f>
        <v>8410</v>
      </c>
      <c r="E8" s="159">
        <f>SUM(E9:E13)</f>
        <v>8410</v>
      </c>
    </row>
    <row r="9" spans="1:8" x14ac:dyDescent="0.2">
      <c r="A9" s="106"/>
      <c r="B9" s="116" t="s">
        <v>81</v>
      </c>
      <c r="C9" s="121"/>
      <c r="D9" s="165">
        <v>3600</v>
      </c>
      <c r="E9" s="159">
        <v>3600</v>
      </c>
    </row>
    <row r="10" spans="1:8" x14ac:dyDescent="0.2">
      <c r="A10" s="106"/>
      <c r="B10" s="116" t="s">
        <v>82</v>
      </c>
      <c r="C10" s="121"/>
      <c r="D10" s="165">
        <v>2760</v>
      </c>
      <c r="E10" s="159">
        <v>2760</v>
      </c>
    </row>
    <row r="11" spans="1:8" x14ac:dyDescent="0.2">
      <c r="A11" s="106"/>
      <c r="B11" s="116" t="s">
        <v>115</v>
      </c>
      <c r="C11" s="121"/>
      <c r="D11" s="165">
        <v>400</v>
      </c>
      <c r="E11" s="159">
        <v>400</v>
      </c>
    </row>
    <row r="12" spans="1:8" x14ac:dyDescent="0.2">
      <c r="A12" s="106"/>
      <c r="B12" s="116" t="s">
        <v>116</v>
      </c>
      <c r="C12" s="121"/>
      <c r="D12" s="165">
        <v>400</v>
      </c>
      <c r="E12" s="159">
        <v>400</v>
      </c>
    </row>
    <row r="13" spans="1:8" x14ac:dyDescent="0.2">
      <c r="A13" s="106"/>
      <c r="B13" s="116" t="s">
        <v>83</v>
      </c>
      <c r="C13" s="121"/>
      <c r="D13" s="165">
        <v>1250</v>
      </c>
      <c r="E13" s="159">
        <v>1250</v>
      </c>
    </row>
    <row r="14" spans="1:8" x14ac:dyDescent="0.2">
      <c r="A14" s="106"/>
      <c r="B14" s="109"/>
      <c r="C14" s="121"/>
      <c r="D14" s="165"/>
      <c r="E14" s="159"/>
    </row>
    <row r="15" spans="1:8" x14ac:dyDescent="0.2">
      <c r="A15" s="106"/>
      <c r="B15" s="107" t="s">
        <v>23</v>
      </c>
      <c r="C15" s="121"/>
      <c r="D15" s="165">
        <f>SUM(D16:D21)</f>
        <v>2378.12</v>
      </c>
      <c r="E15" s="159">
        <f>SUM(E16:E21)</f>
        <v>2379</v>
      </c>
    </row>
    <row r="16" spans="1:8" x14ac:dyDescent="0.2">
      <c r="A16" s="106"/>
      <c r="B16" s="116" t="s">
        <v>24</v>
      </c>
      <c r="C16" s="121"/>
      <c r="D16" s="165">
        <v>180.89</v>
      </c>
      <c r="E16" s="159">
        <v>200</v>
      </c>
    </row>
    <row r="17" spans="1:5" x14ac:dyDescent="0.2">
      <c r="A17" s="106"/>
      <c r="B17" s="116" t="s">
        <v>25</v>
      </c>
      <c r="C17" s="121"/>
      <c r="D17" s="165">
        <v>76.5</v>
      </c>
      <c r="E17" s="159">
        <v>79</v>
      </c>
    </row>
    <row r="18" spans="1:5" x14ac:dyDescent="0.2">
      <c r="A18" s="106"/>
      <c r="B18" s="116" t="s">
        <v>84</v>
      </c>
      <c r="C18" s="121"/>
      <c r="D18" s="165">
        <v>708.06</v>
      </c>
      <c r="E18" s="159">
        <v>700</v>
      </c>
    </row>
    <row r="19" spans="1:5" x14ac:dyDescent="0.2">
      <c r="A19" s="106"/>
      <c r="B19" s="116" t="s">
        <v>26</v>
      </c>
      <c r="C19" s="121"/>
      <c r="D19" s="165">
        <v>724.78</v>
      </c>
      <c r="E19" s="159">
        <v>730</v>
      </c>
    </row>
    <row r="20" spans="1:5" x14ac:dyDescent="0.2">
      <c r="A20" s="106"/>
      <c r="B20" s="116" t="s">
        <v>85</v>
      </c>
      <c r="C20" s="121"/>
      <c r="D20" s="165">
        <v>539.97</v>
      </c>
      <c r="E20" s="159">
        <v>500</v>
      </c>
    </row>
    <row r="21" spans="1:5" x14ac:dyDescent="0.2">
      <c r="A21" s="106"/>
      <c r="B21" s="116" t="s">
        <v>27</v>
      </c>
      <c r="C21" s="121"/>
      <c r="D21" s="165">
        <v>147.91999999999999</v>
      </c>
      <c r="E21" s="159">
        <v>170</v>
      </c>
    </row>
    <row r="22" spans="1:5" ht="13.5" thickBot="1" x14ac:dyDescent="0.25">
      <c r="A22" s="110"/>
      <c r="B22" s="111"/>
      <c r="C22" s="153"/>
      <c r="D22" s="163"/>
      <c r="E22" s="160"/>
    </row>
    <row r="23" spans="1:5" x14ac:dyDescent="0.2">
      <c r="A23" s="104"/>
      <c r="B23" s="105" t="s">
        <v>121</v>
      </c>
      <c r="C23" s="164">
        <f>SUM(C24:C28)</f>
        <v>10792</v>
      </c>
      <c r="D23" s="152"/>
      <c r="E23" s="158">
        <f>SUM(E24:E29)</f>
        <v>10789</v>
      </c>
    </row>
    <row r="24" spans="1:5" s="117" customFormat="1" x14ac:dyDescent="0.2">
      <c r="A24" s="108"/>
      <c r="B24" s="109" t="s">
        <v>124</v>
      </c>
      <c r="C24" s="166">
        <v>153</v>
      </c>
      <c r="D24" s="121"/>
      <c r="E24" s="161">
        <v>150</v>
      </c>
    </row>
    <row r="25" spans="1:5" x14ac:dyDescent="0.2">
      <c r="A25" s="106"/>
      <c r="B25" s="107" t="s">
        <v>65</v>
      </c>
      <c r="C25" s="165">
        <v>1000</v>
      </c>
      <c r="D25" s="121"/>
      <c r="E25" s="162">
        <v>1000</v>
      </c>
    </row>
    <row r="26" spans="1:5" x14ac:dyDescent="0.2">
      <c r="A26" s="106"/>
      <c r="B26" s="109" t="s">
        <v>66</v>
      </c>
      <c r="C26" s="165">
        <v>1500</v>
      </c>
      <c r="D26" s="121"/>
      <c r="E26" s="162">
        <v>1500</v>
      </c>
    </row>
    <row r="27" spans="1:5" x14ac:dyDescent="0.2">
      <c r="A27" s="106"/>
      <c r="B27" s="109" t="s">
        <v>123</v>
      </c>
      <c r="C27" s="165">
        <v>750</v>
      </c>
      <c r="D27" s="121"/>
      <c r="E27" s="162">
        <v>750</v>
      </c>
    </row>
    <row r="28" spans="1:5" x14ac:dyDescent="0.2">
      <c r="A28" s="106"/>
      <c r="B28" s="109" t="s">
        <v>106</v>
      </c>
      <c r="C28" s="165">
        <v>7389</v>
      </c>
      <c r="D28" s="121"/>
      <c r="E28" s="162">
        <v>7389</v>
      </c>
    </row>
    <row r="29" spans="1:5" ht="13.5" thickBot="1" x14ac:dyDescent="0.25">
      <c r="A29" s="110"/>
      <c r="B29" s="111"/>
      <c r="C29" s="112"/>
      <c r="D29" s="153"/>
      <c r="E29" s="163"/>
    </row>
    <row r="30" spans="1:5" x14ac:dyDescent="0.2">
      <c r="A30" s="104"/>
      <c r="B30" s="114" t="s">
        <v>28</v>
      </c>
      <c r="C30" s="154"/>
      <c r="D30" s="154"/>
      <c r="E30" s="157"/>
    </row>
    <row r="31" spans="1:5" x14ac:dyDescent="0.2">
      <c r="A31" s="110"/>
      <c r="B31" s="111" t="s">
        <v>29</v>
      </c>
      <c r="C31" s="115">
        <f>SUM(C23-D7)</f>
        <v>3.8800000000010186</v>
      </c>
      <c r="D31" s="115"/>
      <c r="E31" s="113"/>
    </row>
  </sheetData>
  <phoneticPr fontId="8" type="noConversion"/>
  <pageMargins left="0.31496062992125984" right="0" top="0.98425196850393704" bottom="0.98425196850393704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3"/>
  <sheetViews>
    <sheetView zoomScaleNormal="100" workbookViewId="0">
      <selection activeCell="L14" sqref="L14"/>
    </sheetView>
  </sheetViews>
  <sheetFormatPr baseColWidth="10" defaultRowHeight="12.75" x14ac:dyDescent="0.2"/>
  <cols>
    <col min="1" max="2" width="7" customWidth="1"/>
    <col min="3" max="3" width="11" customWidth="1"/>
    <col min="4" max="4" width="20.85546875" customWidth="1"/>
    <col min="5" max="5" width="31.42578125" customWidth="1"/>
    <col min="6" max="6" width="12.85546875" style="136" customWidth="1"/>
    <col min="7" max="7" width="11.42578125" style="136"/>
  </cols>
  <sheetData>
    <row r="1" spans="1:8" ht="15" x14ac:dyDescent="0.25">
      <c r="A1" s="97" t="s">
        <v>114</v>
      </c>
      <c r="B1" s="98"/>
      <c r="C1" s="98"/>
      <c r="D1" s="98"/>
      <c r="E1" s="98"/>
      <c r="F1" s="135"/>
      <c r="G1" s="135"/>
      <c r="H1" s="96"/>
    </row>
    <row r="2" spans="1:8" ht="15" x14ac:dyDescent="0.25">
      <c r="A2" s="180" t="s">
        <v>30</v>
      </c>
      <c r="B2" s="180"/>
      <c r="C2" s="180"/>
      <c r="D2" s="180"/>
      <c r="E2" s="180"/>
      <c r="F2" s="180"/>
      <c r="G2" s="180"/>
    </row>
    <row r="3" spans="1:8" x14ac:dyDescent="0.2">
      <c r="A3" t="s">
        <v>31</v>
      </c>
    </row>
    <row r="4" spans="1:8" ht="13.5" thickBot="1" x14ac:dyDescent="0.25">
      <c r="A4" t="s">
        <v>32</v>
      </c>
    </row>
    <row r="5" spans="1:8" s="11" customFormat="1" ht="38.25" customHeight="1" thickBot="1" x14ac:dyDescent="0.25">
      <c r="A5" s="59" t="s">
        <v>33</v>
      </c>
      <c r="B5" s="60" t="s">
        <v>64</v>
      </c>
      <c r="C5" s="61" t="s">
        <v>34</v>
      </c>
      <c r="D5" s="61" t="s">
        <v>35</v>
      </c>
      <c r="E5" s="61" t="s">
        <v>36</v>
      </c>
      <c r="F5" s="62" t="s">
        <v>37</v>
      </c>
      <c r="G5" s="134" t="s">
        <v>38</v>
      </c>
    </row>
    <row r="6" spans="1:8" s="11" customFormat="1" ht="12.75" customHeight="1" x14ac:dyDescent="0.2">
      <c r="A6" s="63"/>
      <c r="B6" s="23"/>
      <c r="C6" s="133" t="s">
        <v>169</v>
      </c>
      <c r="D6" s="79"/>
      <c r="E6" s="22"/>
      <c r="F6" s="141"/>
      <c r="G6" s="137"/>
    </row>
    <row r="7" spans="1:8" s="11" customFormat="1" ht="12.75" customHeight="1" x14ac:dyDescent="0.2">
      <c r="A7" s="63"/>
      <c r="B7" s="23"/>
      <c r="C7" s="80" t="s">
        <v>52</v>
      </c>
      <c r="D7" s="81"/>
      <c r="E7" s="44"/>
      <c r="F7" s="141"/>
      <c r="G7" s="137"/>
    </row>
    <row r="8" spans="1:8" x14ac:dyDescent="0.2">
      <c r="A8" s="64">
        <v>1</v>
      </c>
      <c r="B8" s="24"/>
      <c r="C8" s="118" t="s">
        <v>127</v>
      </c>
      <c r="D8" s="17" t="s">
        <v>53</v>
      </c>
      <c r="E8" s="13" t="s">
        <v>86</v>
      </c>
      <c r="F8" s="142">
        <v>600</v>
      </c>
      <c r="G8" s="138"/>
    </row>
    <row r="9" spans="1:8" x14ac:dyDescent="0.2">
      <c r="A9" s="64">
        <v>2</v>
      </c>
      <c r="B9" s="24"/>
      <c r="C9" s="118" t="s">
        <v>128</v>
      </c>
      <c r="D9" s="17" t="s">
        <v>53</v>
      </c>
      <c r="E9" s="13" t="s">
        <v>87</v>
      </c>
      <c r="F9" s="142">
        <v>600</v>
      </c>
      <c r="G9" s="138"/>
    </row>
    <row r="10" spans="1:8" x14ac:dyDescent="0.2">
      <c r="A10" s="64">
        <v>3</v>
      </c>
      <c r="B10" s="24"/>
      <c r="C10" s="118" t="s">
        <v>129</v>
      </c>
      <c r="D10" s="17" t="s">
        <v>53</v>
      </c>
      <c r="E10" s="17" t="s">
        <v>90</v>
      </c>
      <c r="F10" s="143">
        <v>600</v>
      </c>
      <c r="G10" s="138"/>
    </row>
    <row r="11" spans="1:8" x14ac:dyDescent="0.2">
      <c r="A11" s="64">
        <v>4</v>
      </c>
      <c r="B11" s="24"/>
      <c r="C11" s="118" t="s">
        <v>130</v>
      </c>
      <c r="D11" s="17" t="s">
        <v>53</v>
      </c>
      <c r="E11" s="17" t="s">
        <v>125</v>
      </c>
      <c r="F11" s="143">
        <v>900</v>
      </c>
      <c r="G11" s="138"/>
    </row>
    <row r="12" spans="1:8" x14ac:dyDescent="0.2">
      <c r="A12" s="64"/>
      <c r="B12" s="24"/>
      <c r="C12" s="118" t="s">
        <v>131</v>
      </c>
      <c r="D12" s="17" t="s">
        <v>53</v>
      </c>
      <c r="E12" s="17" t="s">
        <v>126</v>
      </c>
      <c r="F12" s="144">
        <v>900</v>
      </c>
      <c r="G12" s="138"/>
    </row>
    <row r="13" spans="1:8" x14ac:dyDescent="0.2">
      <c r="A13" s="64"/>
      <c r="B13" s="24"/>
      <c r="C13" s="12"/>
      <c r="D13" s="13"/>
      <c r="E13" s="14" t="s">
        <v>54</v>
      </c>
      <c r="F13" s="145">
        <f>SUM(F8:F12)</f>
        <v>3600</v>
      </c>
      <c r="G13" s="138">
        <v>3600</v>
      </c>
    </row>
    <row r="14" spans="1:8" x14ac:dyDescent="0.2">
      <c r="A14" s="64"/>
      <c r="B14" s="24"/>
      <c r="C14" s="25" t="s">
        <v>82</v>
      </c>
      <c r="D14" s="45"/>
      <c r="E14" s="26"/>
      <c r="F14" s="142"/>
      <c r="G14" s="138"/>
    </row>
    <row r="15" spans="1:8" x14ac:dyDescent="0.2">
      <c r="A15" s="64">
        <v>5</v>
      </c>
      <c r="B15" s="24"/>
      <c r="C15" s="118" t="s">
        <v>127</v>
      </c>
      <c r="D15" s="17" t="s">
        <v>55</v>
      </c>
      <c r="E15" s="13" t="s">
        <v>86</v>
      </c>
      <c r="F15" s="142">
        <v>500</v>
      </c>
      <c r="G15" s="138"/>
    </row>
    <row r="16" spans="1:8" x14ac:dyDescent="0.2">
      <c r="A16" s="64">
        <v>6</v>
      </c>
      <c r="B16" s="24"/>
      <c r="C16" s="118" t="s">
        <v>128</v>
      </c>
      <c r="D16" s="17" t="s">
        <v>55</v>
      </c>
      <c r="E16" s="13" t="s">
        <v>87</v>
      </c>
      <c r="F16" s="142">
        <v>500</v>
      </c>
      <c r="G16" s="138"/>
    </row>
    <row r="17" spans="1:7" x14ac:dyDescent="0.2">
      <c r="A17" s="64">
        <v>7</v>
      </c>
      <c r="B17" s="24"/>
      <c r="C17" s="118" t="s">
        <v>129</v>
      </c>
      <c r="D17" s="17" t="s">
        <v>55</v>
      </c>
      <c r="E17" s="17" t="s">
        <v>90</v>
      </c>
      <c r="F17" s="143">
        <v>500</v>
      </c>
      <c r="G17" s="138"/>
    </row>
    <row r="18" spans="1:7" x14ac:dyDescent="0.2">
      <c r="A18" s="64">
        <v>8</v>
      </c>
      <c r="B18" s="24"/>
      <c r="C18" s="118" t="s">
        <v>130</v>
      </c>
      <c r="D18" s="17" t="s">
        <v>55</v>
      </c>
      <c r="E18" s="17" t="s">
        <v>125</v>
      </c>
      <c r="F18" s="143">
        <v>600</v>
      </c>
      <c r="G18" s="138"/>
    </row>
    <row r="19" spans="1:7" x14ac:dyDescent="0.2">
      <c r="A19" s="64">
        <v>9</v>
      </c>
      <c r="B19" s="24"/>
      <c r="C19" s="118" t="s">
        <v>131</v>
      </c>
      <c r="D19" s="17" t="s">
        <v>55</v>
      </c>
      <c r="E19" s="17" t="s">
        <v>126</v>
      </c>
      <c r="F19" s="144">
        <v>660</v>
      </c>
      <c r="G19" s="138"/>
    </row>
    <row r="20" spans="1:7" x14ac:dyDescent="0.2">
      <c r="A20" s="64"/>
      <c r="B20" s="24"/>
      <c r="C20" s="13"/>
      <c r="D20" s="13"/>
      <c r="E20" s="14" t="s">
        <v>54</v>
      </c>
      <c r="F20" s="145">
        <f>SUM(F15:F19)</f>
        <v>2760</v>
      </c>
      <c r="G20" s="138">
        <v>2760</v>
      </c>
    </row>
    <row r="21" spans="1:7" x14ac:dyDescent="0.2">
      <c r="A21" s="64"/>
      <c r="B21" s="24"/>
      <c r="C21" s="25" t="s">
        <v>115</v>
      </c>
      <c r="D21" s="45"/>
      <c r="E21" s="26"/>
      <c r="F21" s="142"/>
      <c r="G21" s="138"/>
    </row>
    <row r="22" spans="1:7" x14ac:dyDescent="0.2">
      <c r="A22" s="64">
        <v>10</v>
      </c>
      <c r="B22" s="24"/>
      <c r="C22" s="122" t="s">
        <v>132</v>
      </c>
      <c r="D22" s="17" t="s">
        <v>88</v>
      </c>
      <c r="E22" s="13" t="s">
        <v>122</v>
      </c>
      <c r="F22" s="143">
        <v>200</v>
      </c>
      <c r="G22" s="138"/>
    </row>
    <row r="23" spans="1:7" x14ac:dyDescent="0.2">
      <c r="A23" s="64">
        <v>11</v>
      </c>
      <c r="B23" s="24"/>
      <c r="C23" s="122" t="s">
        <v>130</v>
      </c>
      <c r="D23" s="17" t="s">
        <v>88</v>
      </c>
      <c r="E23" s="13" t="s">
        <v>122</v>
      </c>
      <c r="F23" s="144">
        <v>200</v>
      </c>
      <c r="G23" s="138"/>
    </row>
    <row r="24" spans="1:7" x14ac:dyDescent="0.2">
      <c r="A24" s="64"/>
      <c r="B24" s="24"/>
      <c r="C24" s="18"/>
      <c r="D24" s="17"/>
      <c r="E24" s="14" t="s">
        <v>54</v>
      </c>
      <c r="F24" s="145">
        <f>SUM(F21:F23)</f>
        <v>400</v>
      </c>
      <c r="G24" s="138">
        <v>400</v>
      </c>
    </row>
    <row r="25" spans="1:7" x14ac:dyDescent="0.2">
      <c r="A25" s="64"/>
      <c r="B25" s="24"/>
      <c r="C25" s="47" t="s">
        <v>116</v>
      </c>
      <c r="D25" s="17"/>
      <c r="E25" s="14"/>
      <c r="F25" s="145"/>
      <c r="G25" s="138"/>
    </row>
    <row r="26" spans="1:7" x14ac:dyDescent="0.2">
      <c r="A26" s="64">
        <v>12</v>
      </c>
      <c r="B26" s="24"/>
      <c r="C26" s="122" t="s">
        <v>132</v>
      </c>
      <c r="D26" s="17" t="s">
        <v>117</v>
      </c>
      <c r="E26" s="13" t="s">
        <v>122</v>
      </c>
      <c r="F26" s="143">
        <v>200</v>
      </c>
      <c r="G26" s="138"/>
    </row>
    <row r="27" spans="1:7" x14ac:dyDescent="0.2">
      <c r="A27" s="64">
        <v>13</v>
      </c>
      <c r="B27" s="24"/>
      <c r="C27" s="122" t="s">
        <v>133</v>
      </c>
      <c r="D27" s="17" t="s">
        <v>117</v>
      </c>
      <c r="E27" s="13" t="s">
        <v>122</v>
      </c>
      <c r="F27" s="144">
        <v>200</v>
      </c>
      <c r="G27" s="138"/>
    </row>
    <row r="28" spans="1:7" x14ac:dyDescent="0.2">
      <c r="A28" s="64"/>
      <c r="B28" s="24"/>
      <c r="C28" s="47"/>
      <c r="D28" s="17"/>
      <c r="E28" s="14" t="s">
        <v>54</v>
      </c>
      <c r="F28" s="145">
        <f>SUM(F26:F27)</f>
        <v>400</v>
      </c>
      <c r="G28" s="138">
        <v>400</v>
      </c>
    </row>
    <row r="29" spans="1:7" x14ac:dyDescent="0.2">
      <c r="A29" s="64"/>
      <c r="B29" s="24"/>
      <c r="C29" s="18"/>
      <c r="D29" s="17"/>
      <c r="E29" s="14"/>
      <c r="F29" s="145"/>
      <c r="G29" s="138"/>
    </row>
    <row r="30" spans="1:7" x14ac:dyDescent="0.2">
      <c r="A30" s="64"/>
      <c r="B30" s="24"/>
      <c r="C30" s="47" t="s">
        <v>83</v>
      </c>
      <c r="D30" s="17"/>
      <c r="E30" s="19"/>
      <c r="F30" s="144"/>
      <c r="G30" s="138"/>
    </row>
    <row r="31" spans="1:7" x14ac:dyDescent="0.2">
      <c r="A31" s="64">
        <v>14</v>
      </c>
      <c r="B31" s="24"/>
      <c r="C31" s="122" t="s">
        <v>134</v>
      </c>
      <c r="D31" s="17" t="s">
        <v>89</v>
      </c>
      <c r="E31" s="46" t="s">
        <v>125</v>
      </c>
      <c r="F31" s="143">
        <v>625</v>
      </c>
      <c r="G31" s="138"/>
    </row>
    <row r="32" spans="1:7" x14ac:dyDescent="0.2">
      <c r="A32" s="64">
        <v>15</v>
      </c>
      <c r="B32" s="24"/>
      <c r="C32" s="122" t="s">
        <v>135</v>
      </c>
      <c r="D32" s="13" t="s">
        <v>89</v>
      </c>
      <c r="E32" s="46" t="s">
        <v>126</v>
      </c>
      <c r="F32" s="144">
        <v>625</v>
      </c>
      <c r="G32" s="138"/>
    </row>
    <row r="33" spans="1:7" x14ac:dyDescent="0.2">
      <c r="A33" s="64"/>
      <c r="B33" s="24"/>
      <c r="C33" s="13"/>
      <c r="D33" s="13"/>
      <c r="E33" s="14" t="s">
        <v>54</v>
      </c>
      <c r="F33" s="145">
        <f>SUM(F30:F32)</f>
        <v>1250</v>
      </c>
      <c r="G33" s="138">
        <v>1250</v>
      </c>
    </row>
    <row r="34" spans="1:7" x14ac:dyDescent="0.2">
      <c r="A34" s="64"/>
      <c r="B34" s="24"/>
      <c r="C34" s="18"/>
      <c r="D34" s="17"/>
      <c r="E34" s="20" t="s">
        <v>171</v>
      </c>
      <c r="F34" s="146">
        <f>SUM(F33+F28+F24+F20+F13)</f>
        <v>8410</v>
      </c>
      <c r="G34" s="139">
        <f>SUM(G33+G24+G28+G20+G13)</f>
        <v>8410</v>
      </c>
    </row>
    <row r="35" spans="1:7" x14ac:dyDescent="0.2">
      <c r="A35" s="64"/>
      <c r="B35" s="24"/>
      <c r="C35" s="48" t="s">
        <v>39</v>
      </c>
      <c r="D35" s="17"/>
      <c r="E35" s="20"/>
      <c r="F35" s="146"/>
      <c r="G35" s="139"/>
    </row>
    <row r="36" spans="1:7" x14ac:dyDescent="0.2">
      <c r="A36" s="64"/>
      <c r="B36" s="24"/>
      <c r="C36" s="82" t="s">
        <v>24</v>
      </c>
      <c r="D36" s="82"/>
      <c r="E36" s="19"/>
      <c r="F36" s="142"/>
      <c r="G36" s="138"/>
    </row>
    <row r="37" spans="1:7" x14ac:dyDescent="0.2">
      <c r="A37" s="64">
        <v>16</v>
      </c>
      <c r="B37" s="24"/>
      <c r="C37" s="118" t="s">
        <v>136</v>
      </c>
      <c r="D37" s="17" t="s">
        <v>56</v>
      </c>
      <c r="E37" s="17" t="s">
        <v>91</v>
      </c>
      <c r="F37" s="142">
        <v>63.99</v>
      </c>
      <c r="G37" s="138"/>
    </row>
    <row r="38" spans="1:7" x14ac:dyDescent="0.2">
      <c r="A38" s="64">
        <v>17</v>
      </c>
      <c r="B38" s="24"/>
      <c r="C38" s="118" t="s">
        <v>137</v>
      </c>
      <c r="D38" s="17" t="s">
        <v>57</v>
      </c>
      <c r="E38" s="17" t="s">
        <v>92</v>
      </c>
      <c r="F38" s="142">
        <v>26.91</v>
      </c>
      <c r="G38" s="138"/>
    </row>
    <row r="39" spans="1:7" x14ac:dyDescent="0.2">
      <c r="A39" s="64">
        <v>18</v>
      </c>
      <c r="B39" s="24"/>
      <c r="C39" s="118" t="s">
        <v>138</v>
      </c>
      <c r="D39" s="17" t="s">
        <v>93</v>
      </c>
      <c r="E39" s="17" t="s">
        <v>94</v>
      </c>
      <c r="F39" s="144">
        <v>89.99</v>
      </c>
      <c r="G39" s="138"/>
    </row>
    <row r="40" spans="1:7" x14ac:dyDescent="0.2">
      <c r="A40" s="64"/>
      <c r="B40" s="24"/>
      <c r="C40" s="13"/>
      <c r="D40" s="14"/>
      <c r="E40" s="14" t="s">
        <v>54</v>
      </c>
      <c r="F40" s="145">
        <f>SUM(F37:F39)</f>
        <v>180.89</v>
      </c>
      <c r="G40" s="138">
        <v>200</v>
      </c>
    </row>
    <row r="41" spans="1:7" x14ac:dyDescent="0.2">
      <c r="A41" s="64"/>
      <c r="B41" s="24"/>
      <c r="C41" s="15" t="s">
        <v>25</v>
      </c>
      <c r="D41" s="13"/>
      <c r="E41" s="13"/>
      <c r="F41" s="142"/>
      <c r="G41" s="138"/>
    </row>
    <row r="42" spans="1:7" x14ac:dyDescent="0.2">
      <c r="A42" s="64">
        <v>19</v>
      </c>
      <c r="B42" s="24"/>
      <c r="C42" s="118" t="s">
        <v>139</v>
      </c>
      <c r="D42" s="16" t="s">
        <v>40</v>
      </c>
      <c r="E42" s="16" t="s">
        <v>25</v>
      </c>
      <c r="F42" s="147">
        <v>14.5</v>
      </c>
      <c r="G42" s="138"/>
    </row>
    <row r="43" spans="1:7" x14ac:dyDescent="0.2">
      <c r="A43" s="64">
        <v>20</v>
      </c>
      <c r="B43" s="24"/>
      <c r="C43" s="118" t="s">
        <v>135</v>
      </c>
      <c r="D43" s="21" t="s">
        <v>40</v>
      </c>
      <c r="E43" s="21" t="s">
        <v>96</v>
      </c>
      <c r="F43" s="148">
        <v>62</v>
      </c>
      <c r="G43" s="138"/>
    </row>
    <row r="44" spans="1:7" x14ac:dyDescent="0.2">
      <c r="A44" s="64"/>
      <c r="B44" s="24"/>
      <c r="C44" s="13"/>
      <c r="D44" s="13"/>
      <c r="E44" s="14" t="s">
        <v>54</v>
      </c>
      <c r="F44" s="145">
        <f>SUM(F42:F43)</f>
        <v>76.5</v>
      </c>
      <c r="G44" s="138">
        <v>79</v>
      </c>
    </row>
    <row r="45" spans="1:7" x14ac:dyDescent="0.2">
      <c r="A45" s="64"/>
      <c r="B45" s="24"/>
      <c r="C45" s="15" t="s">
        <v>84</v>
      </c>
      <c r="D45" s="13"/>
      <c r="E45" s="13"/>
      <c r="F45" s="142"/>
      <c r="G45" s="138"/>
    </row>
    <row r="46" spans="1:7" x14ac:dyDescent="0.2">
      <c r="A46" s="64">
        <v>21</v>
      </c>
      <c r="B46" s="24"/>
      <c r="C46" s="122" t="s">
        <v>140</v>
      </c>
      <c r="D46" s="13" t="s">
        <v>43</v>
      </c>
      <c r="E46" s="13" t="s">
        <v>42</v>
      </c>
      <c r="F46" s="143">
        <v>15.6</v>
      </c>
      <c r="G46" s="138"/>
    </row>
    <row r="47" spans="1:7" x14ac:dyDescent="0.2">
      <c r="A47" s="64">
        <v>22</v>
      </c>
      <c r="B47" s="24"/>
      <c r="C47" s="122" t="s">
        <v>141</v>
      </c>
      <c r="D47" s="13" t="s">
        <v>44</v>
      </c>
      <c r="E47" s="13" t="s">
        <v>45</v>
      </c>
      <c r="F47" s="143">
        <v>32.69</v>
      </c>
      <c r="G47" s="138"/>
    </row>
    <row r="48" spans="1:7" x14ac:dyDescent="0.2">
      <c r="A48" s="64">
        <v>23</v>
      </c>
      <c r="B48" s="24"/>
      <c r="C48" s="122" t="s">
        <v>132</v>
      </c>
      <c r="D48" s="13" t="s">
        <v>41</v>
      </c>
      <c r="E48" s="13" t="s">
        <v>42</v>
      </c>
      <c r="F48" s="143">
        <v>253.52</v>
      </c>
      <c r="G48" s="138"/>
    </row>
    <row r="49" spans="1:7" x14ac:dyDescent="0.2">
      <c r="A49" s="64">
        <v>24</v>
      </c>
      <c r="B49" s="24"/>
      <c r="C49" s="122" t="s">
        <v>128</v>
      </c>
      <c r="D49" s="13" t="s">
        <v>46</v>
      </c>
      <c r="E49" s="13" t="s">
        <v>95</v>
      </c>
      <c r="F49" s="143">
        <v>199.99</v>
      </c>
      <c r="G49" s="138"/>
    </row>
    <row r="50" spans="1:7" x14ac:dyDescent="0.2">
      <c r="A50" s="64">
        <v>25</v>
      </c>
      <c r="B50" s="24"/>
      <c r="C50" s="122" t="s">
        <v>142</v>
      </c>
      <c r="D50" s="13" t="s">
        <v>47</v>
      </c>
      <c r="E50" s="13" t="s">
        <v>42</v>
      </c>
      <c r="F50" s="143">
        <v>35.880000000000003</v>
      </c>
      <c r="G50" s="138"/>
    </row>
    <row r="51" spans="1:7" x14ac:dyDescent="0.2">
      <c r="A51" s="64">
        <v>26</v>
      </c>
      <c r="B51" s="24"/>
      <c r="C51" s="122" t="s">
        <v>143</v>
      </c>
      <c r="D51" s="13" t="s">
        <v>41</v>
      </c>
      <c r="E51" s="13" t="s">
        <v>42</v>
      </c>
      <c r="F51" s="143">
        <v>30.39</v>
      </c>
      <c r="G51" s="138"/>
    </row>
    <row r="52" spans="1:7" x14ac:dyDescent="0.2">
      <c r="A52" s="64">
        <v>27</v>
      </c>
      <c r="B52" s="24"/>
      <c r="C52" s="122" t="s">
        <v>144</v>
      </c>
      <c r="D52" s="13" t="s">
        <v>47</v>
      </c>
      <c r="E52" s="13" t="s">
        <v>145</v>
      </c>
      <c r="F52" s="144">
        <v>139.99</v>
      </c>
      <c r="G52" s="138"/>
    </row>
    <row r="53" spans="1:7" x14ac:dyDescent="0.2">
      <c r="A53" s="64"/>
      <c r="B53" s="24"/>
      <c r="C53" s="13"/>
      <c r="D53" s="13"/>
      <c r="E53" s="14"/>
      <c r="F53" s="145">
        <f>SUM(F46:F52)</f>
        <v>708.06000000000006</v>
      </c>
      <c r="G53" s="138">
        <v>700</v>
      </c>
    </row>
    <row r="54" spans="1:7" x14ac:dyDescent="0.2">
      <c r="A54" s="64"/>
      <c r="B54" s="24"/>
      <c r="C54" s="15" t="s">
        <v>26</v>
      </c>
      <c r="D54" s="13"/>
      <c r="E54" s="14"/>
      <c r="F54" s="142"/>
      <c r="G54" s="138"/>
    </row>
    <row r="55" spans="1:7" x14ac:dyDescent="0.2">
      <c r="A55" s="64">
        <v>28</v>
      </c>
      <c r="B55" s="24"/>
      <c r="C55" s="122" t="s">
        <v>134</v>
      </c>
      <c r="D55" s="13" t="s">
        <v>59</v>
      </c>
      <c r="E55" s="46" t="s">
        <v>58</v>
      </c>
      <c r="F55" s="143">
        <v>159.88999999999999</v>
      </c>
      <c r="G55" s="138"/>
    </row>
    <row r="56" spans="1:7" x14ac:dyDescent="0.2">
      <c r="A56" s="64">
        <v>29</v>
      </c>
      <c r="B56" s="24"/>
      <c r="C56" s="122" t="s">
        <v>146</v>
      </c>
      <c r="D56" s="13" t="s">
        <v>97</v>
      </c>
      <c r="E56" s="46" t="s">
        <v>60</v>
      </c>
      <c r="F56" s="143">
        <v>412.99</v>
      </c>
      <c r="G56" s="138"/>
    </row>
    <row r="57" spans="1:7" x14ac:dyDescent="0.2">
      <c r="A57" s="64">
        <v>30</v>
      </c>
      <c r="B57" s="24"/>
      <c r="C57" s="122" t="s">
        <v>144</v>
      </c>
      <c r="D57" s="13" t="s">
        <v>59</v>
      </c>
      <c r="E57" s="46" t="s">
        <v>61</v>
      </c>
      <c r="F57" s="144">
        <v>151.9</v>
      </c>
      <c r="G57" s="138"/>
    </row>
    <row r="58" spans="1:7" x14ac:dyDescent="0.2">
      <c r="A58" s="64"/>
      <c r="B58" s="24"/>
      <c r="C58" s="13"/>
      <c r="D58" s="13"/>
      <c r="E58" s="14" t="s">
        <v>54</v>
      </c>
      <c r="F58" s="145">
        <f>SUM(F55:F57)</f>
        <v>724.78</v>
      </c>
      <c r="G58" s="138">
        <v>730</v>
      </c>
    </row>
    <row r="59" spans="1:7" x14ac:dyDescent="0.2">
      <c r="A59" s="64"/>
      <c r="B59" s="24"/>
      <c r="C59" s="15" t="s">
        <v>85</v>
      </c>
      <c r="D59" s="13"/>
      <c r="E59" s="14"/>
      <c r="F59" s="142"/>
      <c r="G59" s="138"/>
    </row>
    <row r="60" spans="1:7" ht="12.75" customHeight="1" x14ac:dyDescent="0.2">
      <c r="A60" s="64">
        <v>31</v>
      </c>
      <c r="B60" s="24"/>
      <c r="C60" s="122" t="s">
        <v>148</v>
      </c>
      <c r="D60" s="13" t="s">
        <v>98</v>
      </c>
      <c r="E60" s="46" t="s">
        <v>99</v>
      </c>
      <c r="F60" s="142">
        <v>89.99</v>
      </c>
      <c r="G60" s="138"/>
    </row>
    <row r="61" spans="1:7" ht="12.75" customHeight="1" x14ac:dyDescent="0.2">
      <c r="A61" s="64">
        <v>32</v>
      </c>
      <c r="B61" s="24"/>
      <c r="C61" s="122" t="s">
        <v>147</v>
      </c>
      <c r="D61" s="13" t="s">
        <v>100</v>
      </c>
      <c r="E61" s="46" t="s">
        <v>101</v>
      </c>
      <c r="F61" s="144">
        <v>449.98</v>
      </c>
      <c r="G61" s="138"/>
    </row>
    <row r="62" spans="1:7" x14ac:dyDescent="0.2">
      <c r="A62" s="64"/>
      <c r="B62" s="24"/>
      <c r="C62" s="13"/>
      <c r="D62" s="13"/>
      <c r="E62" s="14" t="s">
        <v>54</v>
      </c>
      <c r="F62" s="145">
        <f>SUM(F60:F61)</f>
        <v>539.97</v>
      </c>
      <c r="G62" s="138">
        <v>500</v>
      </c>
    </row>
    <row r="63" spans="1:7" x14ac:dyDescent="0.2">
      <c r="A63" s="64"/>
      <c r="B63" s="24"/>
      <c r="C63" s="15" t="s">
        <v>27</v>
      </c>
      <c r="D63" s="13"/>
      <c r="E63" s="13"/>
      <c r="F63" s="142"/>
      <c r="G63" s="138"/>
    </row>
    <row r="64" spans="1:7" x14ac:dyDescent="0.2">
      <c r="A64" s="64">
        <v>33</v>
      </c>
      <c r="B64" s="24"/>
      <c r="C64" s="118" t="s">
        <v>152</v>
      </c>
      <c r="D64" s="13" t="s">
        <v>157</v>
      </c>
      <c r="E64" s="13" t="s">
        <v>102</v>
      </c>
      <c r="F64" s="142">
        <v>10</v>
      </c>
      <c r="G64" s="138"/>
    </row>
    <row r="65" spans="1:7" x14ac:dyDescent="0.2">
      <c r="A65" s="64">
        <v>34</v>
      </c>
      <c r="B65" s="24"/>
      <c r="C65" s="118" t="s">
        <v>153</v>
      </c>
      <c r="D65" s="13" t="s">
        <v>157</v>
      </c>
      <c r="E65" s="13" t="s">
        <v>103</v>
      </c>
      <c r="F65" s="142">
        <v>12</v>
      </c>
      <c r="G65" s="138"/>
    </row>
    <row r="66" spans="1:7" x14ac:dyDescent="0.2">
      <c r="A66" s="64">
        <v>35</v>
      </c>
      <c r="B66" s="24"/>
      <c r="C66" s="118" t="s">
        <v>154</v>
      </c>
      <c r="D66" s="17" t="s">
        <v>157</v>
      </c>
      <c r="E66" s="17" t="s">
        <v>104</v>
      </c>
      <c r="F66" s="143">
        <v>13.2</v>
      </c>
      <c r="G66" s="138"/>
    </row>
    <row r="67" spans="1:7" x14ac:dyDescent="0.2">
      <c r="A67" s="64">
        <v>36</v>
      </c>
      <c r="B67" s="24"/>
      <c r="C67" s="118" t="s">
        <v>155</v>
      </c>
      <c r="D67" s="17" t="s">
        <v>157</v>
      </c>
      <c r="E67" s="17" t="s">
        <v>149</v>
      </c>
      <c r="F67" s="143">
        <v>12</v>
      </c>
      <c r="G67" s="138"/>
    </row>
    <row r="68" spans="1:7" x14ac:dyDescent="0.2">
      <c r="A68" s="64">
        <v>37</v>
      </c>
      <c r="B68" s="24"/>
      <c r="C68" s="118" t="s">
        <v>133</v>
      </c>
      <c r="D68" s="17" t="s">
        <v>157</v>
      </c>
      <c r="E68" s="17" t="s">
        <v>150</v>
      </c>
      <c r="F68" s="143">
        <v>11</v>
      </c>
      <c r="G68" s="138"/>
    </row>
    <row r="69" spans="1:7" x14ac:dyDescent="0.2">
      <c r="A69" s="64">
        <v>38</v>
      </c>
      <c r="B69" s="24"/>
      <c r="C69" s="118" t="s">
        <v>156</v>
      </c>
      <c r="D69" s="17" t="s">
        <v>157</v>
      </c>
      <c r="E69" s="17" t="s">
        <v>151</v>
      </c>
      <c r="F69" s="142">
        <v>13</v>
      </c>
      <c r="G69" s="138"/>
    </row>
    <row r="70" spans="1:7" x14ac:dyDescent="0.2">
      <c r="A70" s="64">
        <v>39</v>
      </c>
      <c r="B70" s="24"/>
      <c r="C70" s="118" t="s">
        <v>133</v>
      </c>
      <c r="D70" s="17" t="s">
        <v>105</v>
      </c>
      <c r="E70" s="17" t="s">
        <v>158</v>
      </c>
      <c r="F70" s="144">
        <v>76.72</v>
      </c>
      <c r="G70" s="138"/>
    </row>
    <row r="71" spans="1:7" x14ac:dyDescent="0.2">
      <c r="A71" s="64"/>
      <c r="B71" s="24"/>
      <c r="C71" s="12"/>
      <c r="D71" s="13"/>
      <c r="E71" s="14" t="s">
        <v>54</v>
      </c>
      <c r="F71" s="145">
        <f>SUM(F64:F70)</f>
        <v>147.92000000000002</v>
      </c>
      <c r="G71" s="138">
        <v>170</v>
      </c>
    </row>
    <row r="72" spans="1:7" x14ac:dyDescent="0.2">
      <c r="A72" s="64"/>
      <c r="B72" s="24"/>
      <c r="C72" s="12"/>
      <c r="D72" s="13"/>
      <c r="E72" s="20" t="s">
        <v>63</v>
      </c>
      <c r="F72" s="146">
        <f>F71+F62+F58+F53+F44+F40</f>
        <v>2378.12</v>
      </c>
      <c r="G72" s="139">
        <f>SUM(G40:G71)</f>
        <v>2379</v>
      </c>
    </row>
    <row r="73" spans="1:7" ht="13.5" thickBot="1" x14ac:dyDescent="0.25">
      <c r="A73" s="65"/>
      <c r="B73" s="66"/>
      <c r="C73" s="67"/>
      <c r="D73" s="67"/>
      <c r="E73" s="68" t="s">
        <v>62</v>
      </c>
      <c r="F73" s="149">
        <f>SUM(F72+F34)</f>
        <v>10788.119999999999</v>
      </c>
      <c r="G73" s="140">
        <f>SUM(G72+G34)</f>
        <v>10789</v>
      </c>
    </row>
  </sheetData>
  <mergeCells count="1">
    <mergeCell ref="A2:G2"/>
  </mergeCells>
  <phoneticPr fontId="8" type="noConversion"/>
  <pageMargins left="0" right="0" top="0.19685039370078741" bottom="0" header="0.51181102362204722" footer="0.51181102362204722"/>
  <pageSetup paperSize="9" scale="86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workbookViewId="0">
      <selection activeCell="F39" sqref="F39"/>
    </sheetView>
  </sheetViews>
  <sheetFormatPr baseColWidth="10" defaultRowHeight="12.75" x14ac:dyDescent="0.2"/>
  <cols>
    <col min="1" max="1" width="4.85546875" customWidth="1"/>
    <col min="2" max="2" width="8.140625" customWidth="1"/>
    <col min="3" max="3" width="13.140625" customWidth="1"/>
    <col min="4" max="4" width="19.7109375" customWidth="1"/>
    <col min="5" max="5" width="19.28515625" customWidth="1"/>
    <col min="6" max="6" width="17.140625" customWidth="1"/>
    <col min="7" max="7" width="11.42578125" style="10"/>
  </cols>
  <sheetData>
    <row r="1" spans="1:7" x14ac:dyDescent="0.2">
      <c r="E1" s="1"/>
    </row>
    <row r="2" spans="1:7" ht="15" x14ac:dyDescent="0.25">
      <c r="A2" s="132" t="s">
        <v>48</v>
      </c>
      <c r="B2" s="78"/>
      <c r="C2" s="78"/>
      <c r="D2" s="78"/>
      <c r="E2" s="78"/>
      <c r="F2" s="78"/>
    </row>
    <row r="3" spans="1:7" x14ac:dyDescent="0.2">
      <c r="A3" t="s">
        <v>31</v>
      </c>
    </row>
    <row r="4" spans="1:7" x14ac:dyDescent="0.2">
      <c r="A4" t="s">
        <v>32</v>
      </c>
    </row>
    <row r="5" spans="1:7" ht="13.5" thickBot="1" x14ac:dyDescent="0.25"/>
    <row r="6" spans="1:7" s="11" customFormat="1" ht="64.5" thickBot="1" x14ac:dyDescent="0.25">
      <c r="A6" s="27" t="s">
        <v>33</v>
      </c>
      <c r="B6" s="28" t="s">
        <v>49</v>
      </c>
      <c r="C6" s="28" t="s">
        <v>34</v>
      </c>
      <c r="D6" s="28" t="s">
        <v>50</v>
      </c>
      <c r="E6" s="28" t="s">
        <v>36</v>
      </c>
      <c r="F6" s="49" t="s">
        <v>37</v>
      </c>
      <c r="G6" s="56" t="s">
        <v>38</v>
      </c>
    </row>
    <row r="7" spans="1:7" x14ac:dyDescent="0.2">
      <c r="A7" s="29"/>
      <c r="B7" s="30"/>
      <c r="C7" s="31" t="s">
        <v>70</v>
      </c>
      <c r="D7" s="31"/>
      <c r="E7" s="32"/>
      <c r="F7" s="50"/>
      <c r="G7" s="34"/>
    </row>
    <row r="8" spans="1:7" x14ac:dyDescent="0.2">
      <c r="A8" s="29">
        <v>40</v>
      </c>
      <c r="B8" s="30"/>
      <c r="C8" s="127" t="s">
        <v>164</v>
      </c>
      <c r="D8" s="32" t="s">
        <v>53</v>
      </c>
      <c r="E8" s="32" t="s">
        <v>107</v>
      </c>
      <c r="F8" s="57">
        <v>80</v>
      </c>
      <c r="G8" s="34"/>
    </row>
    <row r="9" spans="1:7" x14ac:dyDescent="0.2">
      <c r="A9" s="29">
        <v>41</v>
      </c>
      <c r="B9" s="30"/>
      <c r="C9" s="127" t="s">
        <v>133</v>
      </c>
      <c r="D9" s="32" t="s">
        <v>53</v>
      </c>
      <c r="E9" s="32" t="s">
        <v>107</v>
      </c>
      <c r="F9" s="53">
        <v>73</v>
      </c>
      <c r="G9" s="34"/>
    </row>
    <row r="10" spans="1:7" x14ac:dyDescent="0.2">
      <c r="A10" s="29"/>
      <c r="B10" s="30"/>
      <c r="C10" s="33"/>
      <c r="D10" s="32"/>
      <c r="E10" s="36" t="s">
        <v>54</v>
      </c>
      <c r="F10" s="51">
        <f>SUM(F8:F9)</f>
        <v>153</v>
      </c>
      <c r="G10" s="34">
        <v>150</v>
      </c>
    </row>
    <row r="11" spans="1:7" x14ac:dyDescent="0.2">
      <c r="A11" s="29"/>
      <c r="B11" s="30"/>
      <c r="C11" s="37" t="s">
        <v>65</v>
      </c>
      <c r="D11" s="32"/>
      <c r="E11" s="32"/>
      <c r="F11" s="52"/>
      <c r="G11" s="34"/>
    </row>
    <row r="12" spans="1:7" x14ac:dyDescent="0.2">
      <c r="A12" s="29">
        <v>42</v>
      </c>
      <c r="B12" s="30"/>
      <c r="C12" s="128" t="s">
        <v>153</v>
      </c>
      <c r="D12" s="32" t="s">
        <v>162</v>
      </c>
      <c r="E12" s="32"/>
      <c r="F12" s="119">
        <v>200</v>
      </c>
      <c r="G12" s="34"/>
    </row>
    <row r="13" spans="1:7" x14ac:dyDescent="0.2">
      <c r="A13" s="29">
        <v>43</v>
      </c>
      <c r="B13" s="30"/>
      <c r="C13" s="127" t="s">
        <v>161</v>
      </c>
      <c r="D13" s="32" t="s">
        <v>163</v>
      </c>
      <c r="E13" s="32"/>
      <c r="F13" s="120">
        <v>800</v>
      </c>
      <c r="G13" s="34"/>
    </row>
    <row r="14" spans="1:7" x14ac:dyDescent="0.2">
      <c r="A14" s="29"/>
      <c r="B14" s="30"/>
      <c r="C14" s="33"/>
      <c r="D14" s="32"/>
      <c r="E14" s="32"/>
      <c r="F14" s="51">
        <f>SUM(F12:F13)</f>
        <v>1000</v>
      </c>
      <c r="G14" s="34">
        <v>1000</v>
      </c>
    </row>
    <row r="15" spans="1:7" x14ac:dyDescent="0.2">
      <c r="A15" s="29"/>
      <c r="B15" s="30"/>
      <c r="C15" s="31" t="s">
        <v>66</v>
      </c>
      <c r="D15" s="31"/>
      <c r="E15" s="32"/>
      <c r="F15" s="54"/>
      <c r="G15" s="34"/>
    </row>
    <row r="16" spans="1:7" x14ac:dyDescent="0.2">
      <c r="A16" s="29">
        <v>44</v>
      </c>
      <c r="B16" s="30"/>
      <c r="C16" s="127" t="s">
        <v>160</v>
      </c>
      <c r="D16" s="30" t="s">
        <v>108</v>
      </c>
      <c r="E16" s="30" t="s">
        <v>109</v>
      </c>
      <c r="F16" s="57">
        <v>1000</v>
      </c>
      <c r="G16" s="58"/>
    </row>
    <row r="17" spans="1:7" x14ac:dyDescent="0.2">
      <c r="A17" s="29">
        <v>45</v>
      </c>
      <c r="B17" s="30"/>
      <c r="C17" s="127" t="s">
        <v>148</v>
      </c>
      <c r="D17" s="30" t="s">
        <v>110</v>
      </c>
      <c r="E17" s="30" t="s">
        <v>109</v>
      </c>
      <c r="F17" s="53">
        <v>500</v>
      </c>
      <c r="G17" s="58"/>
    </row>
    <row r="18" spans="1:7" x14ac:dyDescent="0.2">
      <c r="A18" s="29"/>
      <c r="B18" s="30"/>
      <c r="C18" s="30"/>
      <c r="D18" s="30"/>
      <c r="E18" s="36" t="s">
        <v>54</v>
      </c>
      <c r="F18" s="51">
        <f>SUM(F16:F17)</f>
        <v>1500</v>
      </c>
      <c r="G18" s="58">
        <v>1500</v>
      </c>
    </row>
    <row r="19" spans="1:7" x14ac:dyDescent="0.2">
      <c r="A19" s="29"/>
      <c r="B19" s="30"/>
      <c r="C19" s="33"/>
      <c r="D19" s="32"/>
      <c r="E19" s="32"/>
      <c r="F19" s="51"/>
      <c r="G19" s="34"/>
    </row>
    <row r="20" spans="1:7" x14ac:dyDescent="0.2">
      <c r="A20" s="29"/>
      <c r="B20" s="30"/>
      <c r="C20" s="31" t="s">
        <v>67</v>
      </c>
      <c r="D20" s="31"/>
      <c r="E20" s="32"/>
      <c r="F20" s="52"/>
      <c r="G20" s="34"/>
    </row>
    <row r="21" spans="1:7" x14ac:dyDescent="0.2">
      <c r="A21" s="29">
        <v>46</v>
      </c>
      <c r="B21" s="30"/>
      <c r="C21" s="128" t="s">
        <v>159</v>
      </c>
      <c r="D21" s="32" t="s">
        <v>111</v>
      </c>
      <c r="E21" s="32" t="s">
        <v>51</v>
      </c>
      <c r="F21" s="52">
        <v>500</v>
      </c>
      <c r="G21" s="34"/>
    </row>
    <row r="22" spans="1:7" x14ac:dyDescent="0.2">
      <c r="A22" s="29">
        <v>47</v>
      </c>
      <c r="B22" s="30"/>
      <c r="C22" s="128" t="s">
        <v>160</v>
      </c>
      <c r="D22" s="32" t="s">
        <v>112</v>
      </c>
      <c r="E22" s="32" t="s">
        <v>67</v>
      </c>
      <c r="F22" s="53">
        <v>250</v>
      </c>
      <c r="G22" s="34"/>
    </row>
    <row r="23" spans="1:7" x14ac:dyDescent="0.2">
      <c r="A23" s="29"/>
      <c r="B23" s="30"/>
      <c r="C23" s="35"/>
      <c r="D23" s="32"/>
      <c r="E23" s="36" t="s">
        <v>54</v>
      </c>
      <c r="F23" s="51">
        <f>SUM(F21:F22)</f>
        <v>750</v>
      </c>
      <c r="G23" s="34">
        <v>750</v>
      </c>
    </row>
    <row r="24" spans="1:7" x14ac:dyDescent="0.2">
      <c r="A24" s="29"/>
      <c r="B24" s="30"/>
      <c r="C24" s="31" t="s">
        <v>106</v>
      </c>
      <c r="D24" s="32"/>
      <c r="E24" s="32"/>
      <c r="F24" s="50"/>
      <c r="G24" s="34"/>
    </row>
    <row r="25" spans="1:7" x14ac:dyDescent="0.2">
      <c r="A25" s="29">
        <v>48</v>
      </c>
      <c r="B25" s="30"/>
      <c r="C25" s="128" t="s">
        <v>142</v>
      </c>
      <c r="D25" s="30" t="s">
        <v>168</v>
      </c>
      <c r="E25" s="32" t="s">
        <v>68</v>
      </c>
      <c r="F25" s="52">
        <v>4859</v>
      </c>
      <c r="G25" s="34"/>
    </row>
    <row r="26" spans="1:7" x14ac:dyDescent="0.2">
      <c r="A26" s="29">
        <v>49</v>
      </c>
      <c r="B26" s="30"/>
      <c r="C26" s="128" t="s">
        <v>164</v>
      </c>
      <c r="D26" s="30" t="s">
        <v>168</v>
      </c>
      <c r="E26" s="32" t="s">
        <v>69</v>
      </c>
      <c r="F26" s="53">
        <v>2530</v>
      </c>
      <c r="G26" s="34"/>
    </row>
    <row r="27" spans="1:7" x14ac:dyDescent="0.2">
      <c r="A27" s="29"/>
      <c r="B27" s="30"/>
      <c r="C27" s="32"/>
      <c r="D27" s="32"/>
      <c r="E27" s="36" t="s">
        <v>54</v>
      </c>
      <c r="F27" s="51">
        <f>SUM(F25:F26)</f>
        <v>7389</v>
      </c>
      <c r="G27" s="34">
        <v>7389</v>
      </c>
    </row>
    <row r="28" spans="1:7" x14ac:dyDescent="0.2">
      <c r="A28" s="29"/>
      <c r="B28" s="30"/>
      <c r="C28" s="32"/>
      <c r="D28" s="32"/>
      <c r="E28" s="36"/>
      <c r="F28" s="51"/>
      <c r="G28" s="34"/>
    </row>
    <row r="29" spans="1:7" ht="13.5" thickBot="1" x14ac:dyDescent="0.25">
      <c r="A29" s="38"/>
      <c r="B29" s="39"/>
      <c r="C29" s="39"/>
      <c r="D29" s="39"/>
      <c r="E29" s="40" t="s">
        <v>71</v>
      </c>
      <c r="F29" s="55">
        <f>SUM(F27+F23+F18+F14+F10)</f>
        <v>10792</v>
      </c>
      <c r="G29" s="41">
        <f>SUM(G10:G28)</f>
        <v>10789</v>
      </c>
    </row>
  </sheetData>
  <phoneticPr fontId="8" type="noConversion"/>
  <pageMargins left="0.55118110236220474" right="0.51181102362204722" top="0.98425196850393704" bottom="0.98425196850393704" header="0.51181102362204722" footer="0.51181102362204722"/>
  <pageSetup paperSize="9" scale="9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Hinweis</vt:lpstr>
      <vt:lpstr>Vorblatt</vt:lpstr>
      <vt:lpstr>Zahlenmäßiger Nachweis</vt:lpstr>
      <vt:lpstr>Ausgaben</vt:lpstr>
      <vt:lpstr>Einnahmen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Klapstein, Petra</dc:creator>
  <cp:lastModifiedBy>Petra Klapstein</cp:lastModifiedBy>
  <cp:lastPrinted>2022-01-21T08:16:34Z</cp:lastPrinted>
  <dcterms:created xsi:type="dcterms:W3CDTF">2009-03-20T08:45:21Z</dcterms:created>
  <dcterms:modified xsi:type="dcterms:W3CDTF">2022-02-17T13:19:10Z</dcterms:modified>
</cp:coreProperties>
</file>